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epple\Desktop\Formulas\BLUEBERRY TERIYAKI\"/>
    </mc:Choice>
  </mc:AlternateContent>
  <xr:revisionPtr revIDLastSave="0" documentId="13_ncr:1_{F737CE8E-58EE-40F0-8441-60677EE846B9}" xr6:coauthVersionLast="46" xr6:coauthVersionMax="46" xr10:uidLastSave="{00000000-0000-0000-0000-000000000000}"/>
  <bookViews>
    <workbookView xWindow="770" yWindow="510" windowWidth="17570" windowHeight="9590" xr2:uid="{00000000-000D-0000-FFFF-FFFF00000000}"/>
  </bookViews>
  <sheets>
    <sheet name="Blueberry Teriyaki" sheetId="2" r:id="rId1"/>
    <sheet name="RECIPE NAME WITH PROTEIN CALC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O0U/J/hS1FQS8LZTuQOXvJlHWHA=="/>
    </ext>
  </extLst>
</workbook>
</file>

<file path=xl/calcChain.xml><?xml version="1.0" encoding="utf-8"?>
<calcChain xmlns="http://schemas.openxmlformats.org/spreadsheetml/2006/main">
  <c r="E24" i="2" l="1"/>
  <c r="N41" i="3"/>
  <c r="F41" i="3"/>
  <c r="R40" i="3"/>
  <c r="P40" i="3"/>
  <c r="O40" i="3"/>
  <c r="M40" i="3"/>
  <c r="L40" i="3"/>
  <c r="K40" i="3"/>
  <c r="J40" i="3"/>
  <c r="Q40" i="3" s="1"/>
  <c r="I40" i="3"/>
  <c r="H40" i="3"/>
  <c r="G40" i="3"/>
  <c r="R39" i="3"/>
  <c r="Q39" i="3"/>
  <c r="P39" i="3"/>
  <c r="O39" i="3"/>
  <c r="M39" i="3"/>
  <c r="L39" i="3"/>
  <c r="K39" i="3"/>
  <c r="J39" i="3"/>
  <c r="I39" i="3"/>
  <c r="H39" i="3"/>
  <c r="G39" i="3"/>
  <c r="R38" i="3"/>
  <c r="Q38" i="3"/>
  <c r="P38" i="3"/>
  <c r="O38" i="3"/>
  <c r="L38" i="3"/>
  <c r="K38" i="3"/>
  <c r="J38" i="3"/>
  <c r="I38" i="3"/>
  <c r="H38" i="3"/>
  <c r="G38" i="3"/>
  <c r="R37" i="3"/>
  <c r="P37" i="3"/>
  <c r="O37" i="3"/>
  <c r="Q37" i="3" s="1"/>
  <c r="L37" i="3"/>
  <c r="K37" i="3"/>
  <c r="J37" i="3"/>
  <c r="I37" i="3"/>
  <c r="H37" i="3"/>
  <c r="G37" i="3"/>
  <c r="R36" i="3"/>
  <c r="P36" i="3"/>
  <c r="O36" i="3"/>
  <c r="Q36" i="3" s="1"/>
  <c r="L36" i="3"/>
  <c r="K36" i="3"/>
  <c r="J36" i="3"/>
  <c r="I36" i="3"/>
  <c r="H36" i="3"/>
  <c r="G36" i="3"/>
  <c r="R35" i="3"/>
  <c r="P35" i="3"/>
  <c r="O35" i="3"/>
  <c r="Q35" i="3" s="1"/>
  <c r="L35" i="3"/>
  <c r="M35" i="3" s="1"/>
  <c r="K35" i="3"/>
  <c r="J35" i="3"/>
  <c r="I35" i="3"/>
  <c r="H35" i="3"/>
  <c r="G35" i="3"/>
  <c r="R34" i="3"/>
  <c r="P34" i="3"/>
  <c r="O34" i="3"/>
  <c r="Q34" i="3" s="1"/>
  <c r="L34" i="3"/>
  <c r="M34" i="3" s="1"/>
  <c r="K34" i="3"/>
  <c r="J34" i="3"/>
  <c r="I34" i="3"/>
  <c r="H34" i="3"/>
  <c r="G34" i="3"/>
  <c r="R33" i="3"/>
  <c r="P33" i="3"/>
  <c r="O33" i="3"/>
  <c r="L33" i="3"/>
  <c r="M33" i="3" s="1"/>
  <c r="K33" i="3"/>
  <c r="J33" i="3"/>
  <c r="Q33" i="3" s="1"/>
  <c r="I33" i="3"/>
  <c r="H33" i="3"/>
  <c r="G33" i="3"/>
  <c r="R32" i="3"/>
  <c r="P32" i="3"/>
  <c r="O32" i="3"/>
  <c r="M32" i="3"/>
  <c r="L32" i="3"/>
  <c r="K32" i="3"/>
  <c r="J32" i="3"/>
  <c r="Q32" i="3" s="1"/>
  <c r="I32" i="3"/>
  <c r="H32" i="3"/>
  <c r="G32" i="3"/>
  <c r="R31" i="3"/>
  <c r="Q31" i="3"/>
  <c r="P31" i="3"/>
  <c r="O31" i="3"/>
  <c r="M31" i="3"/>
  <c r="L31" i="3"/>
  <c r="K31" i="3"/>
  <c r="J31" i="3"/>
  <c r="I31" i="3"/>
  <c r="H31" i="3"/>
  <c r="G31" i="3"/>
  <c r="R30" i="3"/>
  <c r="Q30" i="3"/>
  <c r="P30" i="3"/>
  <c r="O30" i="3"/>
  <c r="L30" i="3"/>
  <c r="M30" i="3" s="1"/>
  <c r="K30" i="3"/>
  <c r="J30" i="3"/>
  <c r="I30" i="3"/>
  <c r="H30" i="3"/>
  <c r="G30" i="3"/>
  <c r="R29" i="3"/>
  <c r="P29" i="3"/>
  <c r="O29" i="3"/>
  <c r="L29" i="3"/>
  <c r="K29" i="3"/>
  <c r="J29" i="3"/>
  <c r="Q29" i="3" s="1"/>
  <c r="I29" i="3"/>
  <c r="H29" i="3"/>
  <c r="G29" i="3"/>
  <c r="R28" i="3"/>
  <c r="P28" i="3"/>
  <c r="O28" i="3"/>
  <c r="L28" i="3"/>
  <c r="K28" i="3"/>
  <c r="J28" i="3"/>
  <c r="Q28" i="3" s="1"/>
  <c r="I28" i="3"/>
  <c r="H28" i="3"/>
  <c r="G28" i="3"/>
  <c r="R27" i="3"/>
  <c r="P27" i="3"/>
  <c r="O27" i="3"/>
  <c r="Q27" i="3" s="1"/>
  <c r="L27" i="3"/>
  <c r="M27" i="3" s="1"/>
  <c r="K27" i="3"/>
  <c r="J27" i="3"/>
  <c r="I27" i="3"/>
  <c r="H27" i="3"/>
  <c r="G27" i="3"/>
  <c r="R26" i="3"/>
  <c r="Q26" i="3"/>
  <c r="P26" i="3"/>
  <c r="O26" i="3"/>
  <c r="L26" i="3"/>
  <c r="M26" i="3" s="1"/>
  <c r="K26" i="3"/>
  <c r="J26" i="3"/>
  <c r="I26" i="3"/>
  <c r="H26" i="3"/>
  <c r="G26" i="3"/>
  <c r="R25" i="3"/>
  <c r="P25" i="3"/>
  <c r="O25" i="3"/>
  <c r="L25" i="3"/>
  <c r="M25" i="3" s="1"/>
  <c r="K25" i="3"/>
  <c r="J25" i="3"/>
  <c r="Q25" i="3" s="1"/>
  <c r="I25" i="3"/>
  <c r="H25" i="3"/>
  <c r="G25" i="3"/>
  <c r="R24" i="3"/>
  <c r="P24" i="3"/>
  <c r="O24" i="3"/>
  <c r="M24" i="3"/>
  <c r="L24" i="3"/>
  <c r="K24" i="3"/>
  <c r="J24" i="3"/>
  <c r="Q24" i="3" s="1"/>
  <c r="I24" i="3"/>
  <c r="H24" i="3"/>
  <c r="G24" i="3"/>
  <c r="R23" i="3"/>
  <c r="Q23" i="3"/>
  <c r="P23" i="3"/>
  <c r="O23" i="3"/>
  <c r="M23" i="3"/>
  <c r="L23" i="3"/>
  <c r="K23" i="3"/>
  <c r="J23" i="3"/>
  <c r="I23" i="3"/>
  <c r="H23" i="3"/>
  <c r="G23" i="3"/>
  <c r="R22" i="3"/>
  <c r="Q22" i="3"/>
  <c r="P22" i="3"/>
  <c r="O22" i="3"/>
  <c r="L22" i="3"/>
  <c r="M22" i="3" s="1"/>
  <c r="K22" i="3"/>
  <c r="J22" i="3"/>
  <c r="I22" i="3"/>
  <c r="H22" i="3"/>
  <c r="G22" i="3"/>
  <c r="R21" i="3"/>
  <c r="P21" i="3"/>
  <c r="O21" i="3"/>
  <c r="L21" i="3"/>
  <c r="K21" i="3"/>
  <c r="K41" i="3" s="1"/>
  <c r="J21" i="3"/>
  <c r="Q21" i="3" s="1"/>
  <c r="I21" i="3"/>
  <c r="H21" i="3"/>
  <c r="G21" i="3"/>
  <c r="R20" i="3"/>
  <c r="P20" i="3"/>
  <c r="O20" i="3"/>
  <c r="L20" i="3"/>
  <c r="K20" i="3"/>
  <c r="J20" i="3"/>
  <c r="Q20" i="3" s="1"/>
  <c r="I20" i="3"/>
  <c r="H20" i="3"/>
  <c r="G20" i="3"/>
  <c r="R19" i="3"/>
  <c r="Q19" i="3"/>
  <c r="P19" i="3"/>
  <c r="O19" i="3"/>
  <c r="L19" i="3"/>
  <c r="M19" i="3" s="1"/>
  <c r="K19" i="3"/>
  <c r="J19" i="3"/>
  <c r="I19" i="3"/>
  <c r="H19" i="3"/>
  <c r="G19" i="3"/>
  <c r="R18" i="3"/>
  <c r="Q18" i="3"/>
  <c r="P18" i="3"/>
  <c r="O18" i="3"/>
  <c r="L18" i="3"/>
  <c r="M18" i="3" s="1"/>
  <c r="K18" i="3"/>
  <c r="J18" i="3"/>
  <c r="I18" i="3"/>
  <c r="H18" i="3"/>
  <c r="G18" i="3"/>
  <c r="R17" i="3"/>
  <c r="P17" i="3"/>
  <c r="P41" i="3" s="1"/>
  <c r="O17" i="3"/>
  <c r="L17" i="3"/>
  <c r="M17" i="3" s="1"/>
  <c r="K17" i="3"/>
  <c r="J17" i="3"/>
  <c r="Q17" i="3" s="1"/>
  <c r="I17" i="3"/>
  <c r="H17" i="3"/>
  <c r="G17" i="3"/>
  <c r="R16" i="3"/>
  <c r="R41" i="3" s="1"/>
  <c r="P16" i="3"/>
  <c r="O16" i="3"/>
  <c r="O41" i="3" s="1"/>
  <c r="M16" i="3"/>
  <c r="L16" i="3"/>
  <c r="L41" i="3" s="1"/>
  <c r="K16" i="3"/>
  <c r="J16" i="3"/>
  <c r="J41" i="3" s="1"/>
  <c r="I16" i="3"/>
  <c r="H16" i="3"/>
  <c r="G16" i="3"/>
  <c r="G41" i="3" s="1"/>
  <c r="M14" i="3"/>
  <c r="M37" i="3" s="1"/>
  <c r="I14" i="3"/>
  <c r="F23" i="2"/>
  <c r="F22" i="2"/>
  <c r="F24" i="2" l="1"/>
  <c r="M38" i="3"/>
  <c r="Q16" i="3"/>
  <c r="Q41" i="3" s="1"/>
  <c r="M20" i="3"/>
  <c r="M41" i="3" s="1"/>
  <c r="M28" i="3"/>
  <c r="M36" i="3"/>
  <c r="M21" i="3"/>
  <c r="M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5" authorId="0" shapeId="0" xr:uid="{00000000-0006-0000-0200-000001000000}">
      <text>
        <r>
          <rPr>
            <sz val="11"/>
            <color theme="1"/>
            <rFont val="Arial"/>
          </rPr>
          <t>======
ID#AAAALlWwf1k
tc={5283F8DA-4208-4B30-B41F-4C8E307DB59A}    (2021-03-01 20:21:25)
[Threaded comment]
Your version of Excel allows you to read this threaded comment; however, any edits to it will get removed if the file is opened in a newer version of Excel. Learn more: https://go.microsoft.com/fwlink/?linkid=870924
Comment:
    Please spell out all units. No abbreviations.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hp0045yfUa6I4BZ7GLmjJeowdkw=="/>
    </ext>
  </extLst>
</comments>
</file>

<file path=xl/sharedStrings.xml><?xml version="1.0" encoding="utf-8"?>
<sst xmlns="http://schemas.openxmlformats.org/spreadsheetml/2006/main" count="108" uniqueCount="81">
  <si>
    <t>Blueberry Teriyaki</t>
  </si>
  <si>
    <t>Sterling-Rice Group 
Protocept Capture Sheet</t>
  </si>
  <si>
    <t>PROJECT NAME</t>
  </si>
  <si>
    <t>USHBC</t>
  </si>
  <si>
    <t>JOB #</t>
  </si>
  <si>
    <t>Product Name</t>
  </si>
  <si>
    <t>Flavor/Variety/Description</t>
  </si>
  <si>
    <t>Serving Size</t>
  </si>
  <si>
    <t>MANUALLY ENTER GREEN CELLS FOR SELF-CALCUATIONS</t>
  </si>
  <si>
    <t>Recipe Yield</t>
  </si>
  <si>
    <t>SERVINGS</t>
  </si>
  <si>
    <t>DESIRED RECIPE YIELD</t>
  </si>
  <si>
    <t>Desrired Batch (oz.)</t>
  </si>
  <si>
    <t>Chef Name</t>
  </si>
  <si>
    <t>Rebecca</t>
  </si>
  <si>
    <t>Total Kitchen Time</t>
  </si>
  <si>
    <t>Active Prep Time</t>
  </si>
  <si>
    <t>Passive Prep Time</t>
  </si>
  <si>
    <t>Shelf Life</t>
  </si>
  <si>
    <t>RECIPE SCALING MULITPLIER</t>
  </si>
  <si>
    <t>Batch (g.)</t>
  </si>
  <si>
    <t>Ingredient</t>
  </si>
  <si>
    <t>Notes/Prep</t>
  </si>
  <si>
    <t>Volume</t>
  </si>
  <si>
    <t>Volume Unit</t>
  </si>
  <si>
    <t>Weight Grams</t>
  </si>
  <si>
    <t>Weight Ounces</t>
  </si>
  <si>
    <t>Scaled Volume</t>
  </si>
  <si>
    <t>Scaled Volume Unit</t>
  </si>
  <si>
    <t>Scaled Weight Grams</t>
  </si>
  <si>
    <t>Scaled Weight Ounces</t>
  </si>
  <si>
    <t>%</t>
  </si>
  <si>
    <t>Tamari</t>
  </si>
  <si>
    <t>Mirin</t>
  </si>
  <si>
    <t>Maple Syrup</t>
  </si>
  <si>
    <t>Grade A</t>
  </si>
  <si>
    <t>Ginger</t>
  </si>
  <si>
    <t>peeled and finely grated</t>
  </si>
  <si>
    <t>Cornstarch</t>
  </si>
  <si>
    <t>Water</t>
  </si>
  <si>
    <t>Total</t>
  </si>
  <si>
    <t xml:space="preserve">Items needed: including equipment, smallwares, etc </t>
  </si>
  <si>
    <t>Procedure: including prep, cooking, assembly, finishing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</si>
  <si>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</si>
  <si>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</si>
  <si>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</si>
  <si>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</si>
  <si>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</si>
  <si>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</si>
  <si>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</si>
  <si>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</si>
  <si>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</si>
  <si>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</si>
  <si>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</si>
  <si>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</si>
  <si>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 xml:space="preserve">Notes : </t>
  </si>
  <si>
    <t>IDEA #</t>
  </si>
  <si>
    <t>Click on link below for 
USDA Database rough estimation</t>
  </si>
  <si>
    <t>Prep Time</t>
  </si>
  <si>
    <t>Cook Time</t>
  </si>
  <si>
    <t>https://fdc.nal.usda.gov/</t>
  </si>
  <si>
    <t>Revision #</t>
  </si>
  <si>
    <t>CELLS BELOW THAT ARE NOT GREEN SELF-CALCULATE - DO NOT HARD CODE</t>
  </si>
  <si>
    <t>Supplier/Brand</t>
  </si>
  <si>
    <t xml:space="preserve"> PROTEIN PER 100/g</t>
  </si>
  <si>
    <t>PROTEIN PER GRAM</t>
  </si>
  <si>
    <t>PROTEIN PER ORIGINAL YIELD (g)</t>
  </si>
  <si>
    <t>PROTEIN PER SCALED YIELD (g)</t>
  </si>
  <si>
    <t>PROTEIN PER BATCH (g)</t>
  </si>
  <si>
    <t xml:space="preserve">Items needed: including equiptment, smallwares, etc </t>
  </si>
  <si>
    <t>1)</t>
  </si>
  <si>
    <t>2)</t>
  </si>
  <si>
    <t>3)</t>
  </si>
  <si>
    <t xml:space="preserve">4 ounces </t>
  </si>
  <si>
    <t>Asian-inspired sweet and savory teriyaki sauce with bright blueberry flavor.</t>
  </si>
  <si>
    <t>2) Mix cornstarch with the water to create a slurry and whisk into the until smooth. Simmer for 3-5 minutes or until sauce has thickened.</t>
  </si>
  <si>
    <t>3) Cool completely. Store refrigerated.</t>
  </si>
  <si>
    <t>1) Mix tamari, mirin, maple syrup, blueberry juice concentrate and grated ginger in a heavy bottomed saucepan, bring to a gentle simmer.</t>
  </si>
  <si>
    <t>Blueberry Juice Concentrate 60 Brix</t>
  </si>
  <si>
    <t>Heavy duty saucepan, whisk</t>
  </si>
  <si>
    <t>SERVINGS (25 ounces)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</si>
</sst>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00_);_(* \(#,##0.000\);_(* &quot;-&quot;??_);_(@_)"/>
  </numFmts>
  <fonts count="21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22"/>
      <color theme="1"/>
      <name val="Century Gothic"/>
    </font>
    <font>
      <sz val="11"/>
      <color theme="1"/>
      <name val="Century Gothic"/>
    </font>
    <font>
      <b/>
      <sz val="36"/>
      <color theme="0"/>
      <name val="Century Gothic"/>
    </font>
    <font>
      <b/>
      <sz val="22"/>
      <color theme="1"/>
      <name val="Century Gothic"/>
    </font>
    <font>
      <b/>
      <sz val="15"/>
      <color theme="1"/>
      <name val="Century Gothic"/>
    </font>
    <font>
      <b/>
      <sz val="20"/>
      <color theme="1"/>
      <name val="Century Gothic"/>
    </font>
    <font>
      <sz val="20"/>
      <color theme="1"/>
      <name val="Century Gothic"/>
    </font>
    <font>
      <sz val="18"/>
      <color theme="1"/>
      <name val="Century Gothic"/>
    </font>
    <font>
      <b/>
      <sz val="24"/>
      <color rgb="FF980000"/>
      <name val="Century Gothic"/>
    </font>
    <font>
      <b/>
      <sz val="14"/>
      <color theme="1"/>
      <name val="Century Gothic"/>
    </font>
    <font>
      <sz val="22"/>
      <color theme="1"/>
      <name val="Calibri"/>
    </font>
    <font>
      <b/>
      <sz val="20"/>
      <color theme="1"/>
      <name val="Calibri"/>
    </font>
    <font>
      <sz val="20"/>
      <color theme="1"/>
      <name val="Calibri"/>
    </font>
    <font>
      <sz val="18"/>
      <color theme="1"/>
      <name val="Calibri"/>
    </font>
    <font>
      <u/>
      <sz val="22"/>
      <color theme="10"/>
      <name val="Arial"/>
    </font>
    <font>
      <b/>
      <sz val="20"/>
      <color rgb="FFC00000"/>
      <name val="Calibri"/>
    </font>
    <font>
      <sz val="22"/>
      <color theme="1"/>
      <name val="Century Gothic"/>
      <family val="2"/>
    </font>
    <font>
      <sz val="20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F243E"/>
        <bgColor rgb="FF0F243E"/>
      </patternFill>
    </fill>
    <fill>
      <patternFill patternType="solid">
        <fgColor rgb="FFCCFF99"/>
        <bgColor rgb="FFCCFF99"/>
      </patternFill>
    </fill>
    <fill>
      <patternFill patternType="solid">
        <fgColor rgb="FFFFFF99"/>
        <bgColor rgb="FFFFFF99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</fills>
  <borders count="7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4" fillId="0" borderId="0" xfId="0" applyFont="1"/>
    <xf numFmtId="0" fontId="6" fillId="2" borderId="10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/>
    </xf>
    <xf numFmtId="0" fontId="4" fillId="2" borderId="19" xfId="0" applyFont="1" applyFill="1" applyBorder="1"/>
    <xf numFmtId="0" fontId="6" fillId="2" borderId="19" xfId="0" applyFont="1" applyFill="1" applyBorder="1"/>
    <xf numFmtId="0" fontId="3" fillId="2" borderId="23" xfId="0" applyFont="1" applyFill="1" applyBorder="1"/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vertical="center"/>
    </xf>
    <xf numFmtId="0" fontId="3" fillId="4" borderId="28" xfId="0" applyFont="1" applyFill="1" applyBorder="1"/>
    <xf numFmtId="0" fontId="9" fillId="2" borderId="29" xfId="0" applyFont="1" applyFill="1" applyBorder="1"/>
    <xf numFmtId="0" fontId="6" fillId="2" borderId="30" xfId="0" applyFont="1" applyFill="1" applyBorder="1"/>
    <xf numFmtId="164" fontId="3" fillId="2" borderId="31" xfId="0" applyNumberFormat="1" applyFont="1" applyFill="1" applyBorder="1"/>
    <xf numFmtId="0" fontId="10" fillId="2" borderId="19" xfId="0" applyFont="1" applyFill="1" applyBorder="1"/>
    <xf numFmtId="164" fontId="3" fillId="2" borderId="23" xfId="0" applyNumberFormat="1" applyFont="1" applyFill="1" applyBorder="1"/>
    <xf numFmtId="0" fontId="4" fillId="2" borderId="16" xfId="0" applyFont="1" applyFill="1" applyBorder="1"/>
    <xf numFmtId="0" fontId="4" fillId="2" borderId="33" xfId="0" applyFont="1" applyFill="1" applyBorder="1"/>
    <xf numFmtId="14" fontId="6" fillId="2" borderId="33" xfId="0" applyNumberFormat="1" applyFont="1" applyFill="1" applyBorder="1" applyAlignment="1">
      <alignment horizontal="center"/>
    </xf>
    <xf numFmtId="0" fontId="3" fillId="2" borderId="33" xfId="0" applyFont="1" applyFill="1" applyBorder="1"/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wrapText="1"/>
    </xf>
    <xf numFmtId="0" fontId="8" fillId="2" borderId="37" xfId="0" applyFont="1" applyFill="1" applyBorder="1" applyAlignment="1">
      <alignment horizontal="center" wrapText="1"/>
    </xf>
    <xf numFmtId="0" fontId="8" fillId="5" borderId="35" xfId="0" applyFont="1" applyFill="1" applyBorder="1" applyAlignment="1">
      <alignment horizontal="center" wrapText="1"/>
    </xf>
    <xf numFmtId="0" fontId="9" fillId="2" borderId="38" xfId="0" applyFont="1" applyFill="1" applyBorder="1" applyAlignment="1">
      <alignment horizontal="left"/>
    </xf>
    <xf numFmtId="0" fontId="9" fillId="2" borderId="39" xfId="0" applyFont="1" applyFill="1" applyBorder="1"/>
    <xf numFmtId="0" fontId="9" fillId="2" borderId="40" xfId="0" applyFont="1" applyFill="1" applyBorder="1"/>
    <xf numFmtId="43" fontId="9" fillId="2" borderId="40" xfId="0" applyNumberFormat="1" applyFont="1" applyFill="1" applyBorder="1"/>
    <xf numFmtId="43" fontId="9" fillId="2" borderId="41" xfId="0" applyNumberFormat="1" applyFont="1" applyFill="1" applyBorder="1" applyAlignment="1">
      <alignment horizontal="center"/>
    </xf>
    <xf numFmtId="43" fontId="9" fillId="2" borderId="42" xfId="0" applyNumberFormat="1" applyFont="1" applyFill="1" applyBorder="1" applyAlignment="1">
      <alignment horizontal="center"/>
    </xf>
    <xf numFmtId="43" fontId="9" fillId="5" borderId="24" xfId="0" applyNumberFormat="1" applyFont="1" applyFill="1" applyBorder="1" applyAlignment="1">
      <alignment horizontal="center"/>
    </xf>
    <xf numFmtId="2" fontId="9" fillId="5" borderId="24" xfId="0" applyNumberFormat="1" applyFont="1" applyFill="1" applyBorder="1" applyAlignment="1">
      <alignment horizontal="center"/>
    </xf>
    <xf numFmtId="10" fontId="9" fillId="2" borderId="24" xfId="0" applyNumberFormat="1" applyFont="1" applyFill="1" applyBorder="1" applyAlignment="1">
      <alignment horizontal="center"/>
    </xf>
    <xf numFmtId="0" fontId="9" fillId="2" borderId="43" xfId="0" applyFont="1" applyFill="1" applyBorder="1" applyAlignment="1">
      <alignment horizontal="left"/>
    </xf>
    <xf numFmtId="0" fontId="9" fillId="2" borderId="24" xfId="0" applyFont="1" applyFill="1" applyBorder="1"/>
    <xf numFmtId="0" fontId="9" fillId="2" borderId="41" xfId="0" applyFont="1" applyFill="1" applyBorder="1"/>
    <xf numFmtId="43" fontId="9" fillId="2" borderId="41" xfId="0" applyNumberFormat="1" applyFont="1" applyFill="1" applyBorder="1"/>
    <xf numFmtId="0" fontId="9" fillId="2" borderId="41" xfId="0" applyFont="1" applyFill="1" applyBorder="1" applyAlignment="1"/>
    <xf numFmtId="0" fontId="9" fillId="2" borderId="44" xfId="0" applyFont="1" applyFill="1" applyBorder="1" applyAlignment="1">
      <alignment horizontal="left"/>
    </xf>
    <xf numFmtId="0" fontId="9" fillId="2" borderId="45" xfId="0" applyFont="1" applyFill="1" applyBorder="1"/>
    <xf numFmtId="0" fontId="8" fillId="2" borderId="46" xfId="0" applyFont="1" applyFill="1" applyBorder="1" applyAlignment="1">
      <alignment horizontal="right"/>
    </xf>
    <xf numFmtId="43" fontId="8" fillId="2" borderId="46" xfId="0" applyNumberFormat="1" applyFont="1" applyFill="1" applyBorder="1" applyAlignment="1">
      <alignment horizontal="right"/>
    </xf>
    <xf numFmtId="43" fontId="9" fillId="2" borderId="46" xfId="0" applyNumberFormat="1" applyFont="1" applyFill="1" applyBorder="1" applyAlignment="1">
      <alignment horizontal="center"/>
    </xf>
    <xf numFmtId="43" fontId="9" fillId="2" borderId="47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58" xfId="0" applyFont="1" applyBorder="1"/>
    <xf numFmtId="0" fontId="3" fillId="0" borderId="0" xfId="0" applyFont="1"/>
    <xf numFmtId="0" fontId="3" fillId="0" borderId="59" xfId="0" applyFont="1" applyBorder="1"/>
    <xf numFmtId="0" fontId="1" fillId="2" borderId="19" xfId="0" applyFont="1" applyFill="1" applyBorder="1"/>
    <xf numFmtId="0" fontId="6" fillId="2" borderId="60" xfId="0" applyFont="1" applyFill="1" applyBorder="1" applyAlignment="1">
      <alignment horizontal="right"/>
    </xf>
    <xf numFmtId="0" fontId="3" fillId="4" borderId="24" xfId="0" applyFont="1" applyFill="1" applyBorder="1" applyAlignment="1">
      <alignment horizontal="left"/>
    </xf>
    <xf numFmtId="0" fontId="3" fillId="2" borderId="25" xfId="0" applyFont="1" applyFill="1" applyBorder="1"/>
    <xf numFmtId="0" fontId="13" fillId="4" borderId="28" xfId="0" applyFont="1" applyFill="1" applyBorder="1"/>
    <xf numFmtId="0" fontId="15" fillId="2" borderId="29" xfId="0" applyFont="1" applyFill="1" applyBorder="1"/>
    <xf numFmtId="0" fontId="1" fillId="4" borderId="29" xfId="0" applyFont="1" applyFill="1" applyBorder="1"/>
    <xf numFmtId="0" fontId="16" fillId="2" borderId="19" xfId="0" applyFont="1" applyFill="1" applyBorder="1"/>
    <xf numFmtId="0" fontId="1" fillId="2" borderId="23" xfId="0" applyFont="1" applyFill="1" applyBorder="1"/>
    <xf numFmtId="0" fontId="6" fillId="2" borderId="64" xfId="0" applyFont="1" applyFill="1" applyBorder="1" applyAlignment="1">
      <alignment horizontal="right"/>
    </xf>
    <xf numFmtId="0" fontId="1" fillId="2" borderId="16" xfId="0" applyFont="1" applyFill="1" applyBorder="1"/>
    <xf numFmtId="0" fontId="1" fillId="2" borderId="33" xfId="0" applyFont="1" applyFill="1" applyBorder="1"/>
    <xf numFmtId="0" fontId="3" fillId="5" borderId="29" xfId="0" applyFont="1" applyFill="1" applyBorder="1" applyAlignment="1">
      <alignment wrapText="1"/>
    </xf>
    <xf numFmtId="0" fontId="10" fillId="2" borderId="33" xfId="0" applyFont="1" applyFill="1" applyBorder="1" applyAlignment="1">
      <alignment wrapText="1"/>
    </xf>
    <xf numFmtId="0" fontId="10" fillId="2" borderId="33" xfId="0" applyFont="1" applyFill="1" applyBorder="1" applyAlignment="1">
      <alignment horizontal="center" wrapText="1"/>
    </xf>
    <xf numFmtId="0" fontId="6" fillId="6" borderId="36" xfId="0" applyFont="1" applyFill="1" applyBorder="1"/>
    <xf numFmtId="2" fontId="3" fillId="6" borderId="31" xfId="0" applyNumberFormat="1" applyFont="1" applyFill="1" applyBorder="1"/>
    <xf numFmtId="0" fontId="9" fillId="2" borderId="33" xfId="0" applyFont="1" applyFill="1" applyBorder="1" applyAlignment="1">
      <alignment vertical="top" wrapText="1"/>
    </xf>
    <xf numFmtId="0" fontId="10" fillId="2" borderId="65" xfId="0" applyFont="1" applyFill="1" applyBorder="1" applyAlignment="1">
      <alignment wrapText="1"/>
    </xf>
    <xf numFmtId="0" fontId="8" fillId="2" borderId="35" xfId="0" applyFont="1" applyFill="1" applyBorder="1" applyAlignment="1">
      <alignment horizontal="center" wrapText="1"/>
    </xf>
    <xf numFmtId="0" fontId="8" fillId="6" borderId="35" xfId="0" applyFont="1" applyFill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7" borderId="36" xfId="0" applyFont="1" applyFill="1" applyBorder="1" applyAlignment="1">
      <alignment horizontal="center" wrapText="1"/>
    </xf>
    <xf numFmtId="0" fontId="8" fillId="7" borderId="35" xfId="0" applyFont="1" applyFill="1" applyBorder="1" applyAlignment="1">
      <alignment horizontal="center" wrapText="1"/>
    </xf>
    <xf numFmtId="0" fontId="8" fillId="5" borderId="29" xfId="0" applyFont="1" applyFill="1" applyBorder="1" applyAlignment="1">
      <alignment horizontal="center" wrapText="1"/>
    </xf>
    <xf numFmtId="0" fontId="8" fillId="6" borderId="29" xfId="0" applyFont="1" applyFill="1" applyBorder="1" applyAlignment="1">
      <alignment wrapText="1"/>
    </xf>
    <xf numFmtId="43" fontId="9" fillId="2" borderId="24" xfId="0" applyNumberFormat="1" applyFont="1" applyFill="1" applyBorder="1" applyAlignment="1">
      <alignment horizontal="center"/>
    </xf>
    <xf numFmtId="43" fontId="9" fillId="6" borderId="25" xfId="0" applyNumberFormat="1" applyFont="1" applyFill="1" applyBorder="1"/>
    <xf numFmtId="0" fontId="9" fillId="4" borderId="66" xfId="0" applyFont="1" applyFill="1" applyBorder="1"/>
    <xf numFmtId="0" fontId="9" fillId="7" borderId="67" xfId="0" applyFont="1" applyFill="1" applyBorder="1"/>
    <xf numFmtId="43" fontId="9" fillId="7" borderId="67" xfId="0" applyNumberFormat="1" applyFont="1" applyFill="1" applyBorder="1"/>
    <xf numFmtId="165" fontId="9" fillId="5" borderId="68" xfId="0" applyNumberFormat="1" applyFont="1" applyFill="1" applyBorder="1"/>
    <xf numFmtId="0" fontId="9" fillId="6" borderId="69" xfId="0" applyFont="1" applyFill="1" applyBorder="1"/>
    <xf numFmtId="0" fontId="9" fillId="4" borderId="43" xfId="0" applyFont="1" applyFill="1" applyBorder="1"/>
    <xf numFmtId="0" fontId="9" fillId="7" borderId="24" xfId="0" applyFont="1" applyFill="1" applyBorder="1"/>
    <xf numFmtId="165" fontId="9" fillId="5" borderId="41" xfId="0" applyNumberFormat="1" applyFont="1" applyFill="1" applyBorder="1"/>
    <xf numFmtId="0" fontId="9" fillId="6" borderId="25" xfId="0" applyFont="1" applyFill="1" applyBorder="1"/>
    <xf numFmtId="43" fontId="9" fillId="7" borderId="24" xfId="0" applyNumberFormat="1" applyFont="1" applyFill="1" applyBorder="1"/>
    <xf numFmtId="43" fontId="9" fillId="2" borderId="45" xfId="0" applyNumberFormat="1" applyFont="1" applyFill="1" applyBorder="1" applyAlignment="1">
      <alignment horizontal="center"/>
    </xf>
    <xf numFmtId="43" fontId="9" fillId="5" borderId="45" xfId="0" applyNumberFormat="1" applyFont="1" applyFill="1" applyBorder="1" applyAlignment="1">
      <alignment horizontal="center"/>
    </xf>
    <xf numFmtId="2" fontId="9" fillId="5" borderId="45" xfId="0" applyNumberFormat="1" applyFont="1" applyFill="1" applyBorder="1" applyAlignment="1">
      <alignment horizontal="center"/>
    </xf>
    <xf numFmtId="10" fontId="9" fillId="2" borderId="45" xfId="0" applyNumberFormat="1" applyFont="1" applyFill="1" applyBorder="1" applyAlignment="1">
      <alignment horizontal="center"/>
    </xf>
    <xf numFmtId="43" fontId="9" fillId="6" borderId="45" xfId="0" applyNumberFormat="1" applyFont="1" applyFill="1" applyBorder="1" applyAlignment="1">
      <alignment horizontal="center"/>
    </xf>
    <xf numFmtId="0" fontId="9" fillId="2" borderId="70" xfId="0" applyFont="1" applyFill="1" applyBorder="1"/>
    <xf numFmtId="0" fontId="9" fillId="7" borderId="71" xfId="0" applyFont="1" applyFill="1" applyBorder="1"/>
    <xf numFmtId="43" fontId="9" fillId="7" borderId="71" xfId="0" applyNumberFormat="1" applyFont="1" applyFill="1" applyBorder="1"/>
    <xf numFmtId="165" fontId="9" fillId="5" borderId="72" xfId="0" applyNumberFormat="1" applyFont="1" applyFill="1" applyBorder="1"/>
    <xf numFmtId="0" fontId="9" fillId="6" borderId="73" xfId="0" applyFont="1" applyFill="1" applyBorder="1"/>
    <xf numFmtId="0" fontId="13" fillId="0" borderId="0" xfId="0" applyFont="1"/>
    <xf numFmtId="0" fontId="11" fillId="2" borderId="32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right"/>
    </xf>
    <xf numFmtId="0" fontId="20" fillId="2" borderId="4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2" fillId="0" borderId="6" xfId="0" applyFont="1" applyBorder="1"/>
    <xf numFmtId="0" fontId="5" fillId="3" borderId="7" xfId="0" applyFont="1" applyFill="1" applyBorder="1" applyAlignment="1">
      <alignment horizontal="right" wrapText="1"/>
    </xf>
    <xf numFmtId="0" fontId="2" fillId="0" borderId="8" xfId="0" applyFont="1" applyBorder="1"/>
    <xf numFmtId="0" fontId="6" fillId="2" borderId="11" xfId="0" applyFont="1" applyFill="1" applyBorder="1" applyAlignment="1">
      <alignment horizontal="left" vertical="top"/>
    </xf>
    <xf numFmtId="0" fontId="2" fillId="0" borderId="12" xfId="0" applyFont="1" applyBorder="1"/>
    <xf numFmtId="0" fontId="3" fillId="2" borderId="11" xfId="0" applyFont="1" applyFill="1" applyBorder="1" applyAlignment="1">
      <alignment horizontal="left"/>
    </xf>
    <xf numFmtId="0" fontId="2" fillId="0" borderId="15" xfId="0" applyFont="1" applyBorder="1"/>
    <xf numFmtId="0" fontId="6" fillId="2" borderId="17" xfId="0" applyFont="1" applyFill="1" applyBorder="1" applyAlignment="1">
      <alignment horizontal="left" wrapText="1"/>
    </xf>
    <xf numFmtId="0" fontId="2" fillId="0" borderId="18" xfId="0" applyFont="1" applyBorder="1" applyAlignment="1"/>
    <xf numFmtId="0" fontId="3" fillId="2" borderId="17" xfId="0" applyFont="1" applyFill="1" applyBorder="1" applyAlignment="1">
      <alignment horizontal="left" vertical="center"/>
    </xf>
    <xf numFmtId="0" fontId="2" fillId="0" borderId="18" xfId="0" applyFont="1" applyBorder="1"/>
    <xf numFmtId="0" fontId="7" fillId="4" borderId="21" xfId="0" applyFont="1" applyFill="1" applyBorder="1" applyAlignment="1">
      <alignment horizontal="left"/>
    </xf>
    <xf numFmtId="0" fontId="2" fillId="0" borderId="22" xfId="0" applyFont="1" applyBorder="1"/>
    <xf numFmtId="0" fontId="8" fillId="2" borderId="26" xfId="0" applyFont="1" applyFill="1" applyBorder="1" applyAlignment="1">
      <alignment horizontal="right"/>
    </xf>
    <xf numFmtId="0" fontId="2" fillId="0" borderId="27" xfId="0" applyFont="1" applyBorder="1"/>
    <xf numFmtId="0" fontId="19" fillId="0" borderId="52" xfId="0" applyFont="1" applyBorder="1" applyAlignment="1">
      <alignment horizontal="left" wrapText="1"/>
    </xf>
    <xf numFmtId="0" fontId="6" fillId="2" borderId="7" xfId="0" applyFont="1" applyFill="1" applyBorder="1" applyAlignment="1">
      <alignment horizontal="left"/>
    </xf>
    <xf numFmtId="0" fontId="20" fillId="2" borderId="48" xfId="0" applyFont="1" applyFill="1" applyBorder="1" applyAlignment="1">
      <alignment horizontal="left" vertical="top"/>
    </xf>
    <xf numFmtId="0" fontId="2" fillId="0" borderId="49" xfId="0" applyFont="1" applyBorder="1"/>
    <xf numFmtId="0" fontId="9" fillId="2" borderId="48" xfId="0" applyFont="1" applyFill="1" applyBorder="1" applyAlignment="1">
      <alignment horizontal="left" vertical="top"/>
    </xf>
    <xf numFmtId="0" fontId="9" fillId="2" borderId="51" xfId="0" applyFont="1" applyFill="1" applyBorder="1" applyAlignment="1">
      <alignment horizontal="left" vertical="top"/>
    </xf>
    <xf numFmtId="0" fontId="2" fillId="0" borderId="52" xfId="0" applyFont="1" applyBorder="1"/>
    <xf numFmtId="0" fontId="3" fillId="2" borderId="53" xfId="0" applyFont="1" applyFill="1" applyBorder="1" applyAlignment="1">
      <alignment horizontal="left" vertical="top"/>
    </xf>
    <xf numFmtId="0" fontId="2" fillId="0" borderId="54" xfId="0" applyFont="1" applyBorder="1"/>
    <xf numFmtId="0" fontId="8" fillId="2" borderId="56" xfId="0" applyFont="1" applyFill="1" applyBorder="1" applyAlignment="1">
      <alignment horizontal="left"/>
    </xf>
    <xf numFmtId="0" fontId="20" fillId="2" borderId="48" xfId="0" applyFont="1" applyFill="1" applyBorder="1" applyAlignment="1">
      <alignment horizontal="left" vertical="top" wrapText="1"/>
    </xf>
    <xf numFmtId="0" fontId="8" fillId="2" borderId="26" xfId="0" applyFont="1" applyFill="1" applyBorder="1" applyAlignment="1">
      <alignment horizontal="left" vertical="top"/>
    </xf>
    <xf numFmtId="0" fontId="9" fillId="2" borderId="51" xfId="0" applyFont="1" applyFill="1" applyBorder="1" applyAlignment="1">
      <alignment horizontal="left" vertical="top" wrapText="1"/>
    </xf>
    <xf numFmtId="0" fontId="20" fillId="2" borderId="5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wrapText="1"/>
    </xf>
    <xf numFmtId="0" fontId="2" fillId="0" borderId="9" xfId="0" applyFont="1" applyBorder="1"/>
    <xf numFmtId="0" fontId="6" fillId="2" borderId="11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3" fillId="2" borderId="61" xfId="0" applyFont="1" applyFill="1" applyBorder="1" applyAlignment="1">
      <alignment horizontal="left"/>
    </xf>
    <xf numFmtId="0" fontId="2" fillId="0" borderId="55" xfId="0" applyFont="1" applyBorder="1"/>
    <xf numFmtId="0" fontId="2" fillId="0" borderId="20" xfId="0" applyFont="1" applyBorder="1"/>
    <xf numFmtId="0" fontId="17" fillId="2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4" fillId="2" borderId="2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left"/>
    </xf>
    <xf numFmtId="0" fontId="9" fillId="2" borderId="62" xfId="0" applyFont="1" applyFill="1" applyBorder="1" applyAlignment="1">
      <alignment horizontal="center" vertical="top" wrapText="1"/>
    </xf>
    <xf numFmtId="0" fontId="2" fillId="0" borderId="63" xfId="0" applyFont="1" applyBorder="1"/>
    <xf numFmtId="0" fontId="2" fillId="0" borderId="4" xfId="0" applyFont="1" applyBorder="1"/>
    <xf numFmtId="0" fontId="0" fillId="0" borderId="0" xfId="0" applyFont="1" applyAlignment="1"/>
    <xf numFmtId="14" fontId="3" fillId="2" borderId="61" xfId="0" applyNumberFormat="1" applyFont="1" applyFill="1" applyBorder="1" applyAlignment="1">
      <alignment horizontal="left"/>
    </xf>
    <xf numFmtId="0" fontId="9" fillId="2" borderId="48" xfId="0" applyFont="1" applyFill="1" applyBorder="1" applyAlignment="1">
      <alignment horizontal="left"/>
    </xf>
    <xf numFmtId="0" fontId="2" fillId="0" borderId="50" xfId="0" applyFont="1" applyBorder="1"/>
    <xf numFmtId="0" fontId="9" fillId="2" borderId="51" xfId="0" applyFont="1" applyFill="1" applyBorder="1" applyAlignment="1">
      <alignment horizontal="left"/>
    </xf>
    <xf numFmtId="0" fontId="3" fillId="2" borderId="53" xfId="0" applyFont="1" applyFill="1" applyBorder="1" applyAlignment="1">
      <alignment horizontal="left"/>
    </xf>
    <xf numFmtId="0" fontId="9" fillId="2" borderId="48" xfId="0" applyFont="1" applyFill="1" applyBorder="1" applyAlignment="1">
      <alignment horizontal="left" wrapText="1"/>
    </xf>
    <xf numFmtId="0" fontId="9" fillId="2" borderId="51" xfId="0" applyFont="1" applyFill="1" applyBorder="1" applyAlignment="1">
      <alignment horizontal="left" wrapText="1"/>
    </xf>
    <xf numFmtId="0" fontId="2" fillId="0" borderId="57" xfId="0" applyFont="1" applyBorder="1"/>
    <xf numFmtId="0" fontId="9" fillId="2" borderId="5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43125" cy="8096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9525</xdr:rowOff>
    </xdr:from>
    <xdr:ext cx="3762375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hyperlink" Target="https://fdc.nal.usda.gov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74"/>
  <sheetViews>
    <sheetView tabSelected="1" topLeftCell="A9" zoomScale="60" zoomScaleNormal="60" workbookViewId="0">
      <selection activeCell="C17" sqref="C17"/>
    </sheetView>
  </sheetViews>
  <sheetFormatPr defaultColWidth="12.58203125" defaultRowHeight="15" customHeight="1" x14ac:dyDescent="0.3"/>
  <cols>
    <col min="1" max="1" width="60" customWidth="1"/>
    <col min="2" max="2" width="34.83203125" customWidth="1"/>
    <col min="3" max="3" width="77.08203125" customWidth="1"/>
    <col min="4" max="4" width="21.58203125" customWidth="1"/>
    <col min="5" max="5" width="24.58203125" customWidth="1"/>
    <col min="6" max="6" width="20.5" customWidth="1"/>
    <col min="7" max="7" width="21.08203125" customWidth="1"/>
    <col min="8" max="20" width="7.58203125" customWidth="1"/>
  </cols>
  <sheetData>
    <row r="1" spans="1:20" ht="32.25" customHeight="1" x14ac:dyDescent="0.65">
      <c r="A1" s="102"/>
      <c r="B1" s="103"/>
      <c r="C1" s="103"/>
      <c r="D1" s="103"/>
      <c r="E1" s="103"/>
      <c r="F1" s="103"/>
      <c r="G1" s="10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2.25" customHeight="1" x14ac:dyDescent="0.8">
      <c r="A2" s="104" t="s">
        <v>1</v>
      </c>
      <c r="B2" s="105"/>
      <c r="C2" s="105"/>
      <c r="D2" s="105"/>
      <c r="E2" s="105"/>
      <c r="F2" s="105"/>
      <c r="G2" s="10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2.25" customHeight="1" x14ac:dyDescent="0.65">
      <c r="A3" s="2" t="s">
        <v>2</v>
      </c>
      <c r="B3" s="106" t="s">
        <v>3</v>
      </c>
      <c r="C3" s="107"/>
      <c r="D3" s="3"/>
      <c r="E3" s="4" t="s">
        <v>4</v>
      </c>
      <c r="F3" s="108"/>
      <c r="G3" s="10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45.75" customHeight="1" x14ac:dyDescent="0.65">
      <c r="A4" s="5" t="s">
        <v>5</v>
      </c>
      <c r="B4" s="110" t="s">
        <v>0</v>
      </c>
      <c r="C4" s="111"/>
      <c r="D4" s="6"/>
      <c r="E4" s="1"/>
      <c r="F4" s="102"/>
      <c r="G4" s="103"/>
      <c r="H4" s="1"/>
      <c r="I4" s="1"/>
      <c r="J4" s="1"/>
      <c r="K4" s="1"/>
    </row>
    <row r="5" spans="1:20" ht="58.5" customHeight="1" x14ac:dyDescent="0.65">
      <c r="A5" s="5" t="s">
        <v>6</v>
      </c>
      <c r="B5" s="118" t="s">
        <v>74</v>
      </c>
      <c r="C5" s="118"/>
      <c r="D5" s="6"/>
      <c r="E5" s="6"/>
      <c r="F5" s="102"/>
      <c r="G5" s="10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2.25" customHeight="1" x14ac:dyDescent="0.5">
      <c r="A6" s="5" t="s">
        <v>7</v>
      </c>
      <c r="B6" s="112" t="s">
        <v>73</v>
      </c>
      <c r="C6" s="113"/>
      <c r="D6" s="114" t="s">
        <v>8</v>
      </c>
      <c r="E6" s="115"/>
      <c r="F6" s="115"/>
      <c r="G6" s="1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2.25" customHeight="1" x14ac:dyDescent="0.65">
      <c r="A7" s="5" t="s">
        <v>9</v>
      </c>
      <c r="B7" s="10">
        <v>6</v>
      </c>
      <c r="C7" s="11" t="s">
        <v>80</v>
      </c>
      <c r="D7" s="116" t="s">
        <v>11</v>
      </c>
      <c r="E7" s="117"/>
      <c r="F7" s="12">
        <v>6</v>
      </c>
      <c r="G7" s="13" t="s">
        <v>10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2.25" customHeight="1" x14ac:dyDescent="0.5">
      <c r="A8" s="5" t="s">
        <v>13</v>
      </c>
      <c r="B8" s="112" t="s">
        <v>14</v>
      </c>
      <c r="C8" s="113"/>
      <c r="D8" s="6"/>
      <c r="E8" s="6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32.25" customHeight="1" x14ac:dyDescent="0.5">
      <c r="A9" s="5" t="s">
        <v>15</v>
      </c>
      <c r="B9" s="112"/>
      <c r="C9" s="113"/>
      <c r="D9" s="6"/>
      <c r="E9" s="6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32.25" customHeight="1" x14ac:dyDescent="0.5">
      <c r="A10" s="5" t="s">
        <v>16</v>
      </c>
      <c r="B10" s="112"/>
      <c r="C10" s="113"/>
      <c r="D10" s="6"/>
      <c r="E10" s="6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2.25" customHeight="1" x14ac:dyDescent="0.5">
      <c r="A11" s="5" t="s">
        <v>17</v>
      </c>
      <c r="B11" s="112"/>
      <c r="C11" s="113"/>
      <c r="D11" s="7"/>
      <c r="E11" s="16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2.25" customHeight="1" x14ac:dyDescent="0.5">
      <c r="A12" s="5" t="s">
        <v>18</v>
      </c>
      <c r="B12" s="112"/>
      <c r="C12" s="113"/>
      <c r="D12" s="7"/>
      <c r="E12" s="7"/>
      <c r="F12" s="7"/>
      <c r="G12" s="9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2.25" customHeight="1" x14ac:dyDescent="0.65">
      <c r="A13" s="18"/>
      <c r="B13" s="7"/>
      <c r="C13" s="19"/>
      <c r="D13" s="20"/>
      <c r="E13" s="20"/>
      <c r="F13" s="21"/>
      <c r="G13" s="10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57" customHeight="1" x14ac:dyDescent="0.45">
      <c r="A14" s="22" t="s">
        <v>21</v>
      </c>
      <c r="B14" s="22" t="s">
        <v>22</v>
      </c>
      <c r="C14" s="22" t="s">
        <v>23</v>
      </c>
      <c r="D14" s="22" t="s">
        <v>24</v>
      </c>
      <c r="E14" s="23" t="s">
        <v>25</v>
      </c>
      <c r="F14" s="24" t="s">
        <v>26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0" ht="32.25" customHeight="1" x14ac:dyDescent="0.5">
      <c r="A15" s="26" t="s">
        <v>32</v>
      </c>
      <c r="B15" s="28"/>
      <c r="C15" s="29"/>
      <c r="D15" s="29"/>
      <c r="E15" s="30">
        <v>300</v>
      </c>
      <c r="F15" s="31">
        <v>10.582188584874123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0" ht="32.25" customHeight="1" x14ac:dyDescent="0.5">
      <c r="A16" s="35" t="s">
        <v>33</v>
      </c>
      <c r="B16" s="37"/>
      <c r="C16" s="38"/>
      <c r="D16" s="38"/>
      <c r="E16" s="30">
        <v>180</v>
      </c>
      <c r="F16" s="31">
        <v>6.3493131509244742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20" ht="32.25" customHeight="1" x14ac:dyDescent="0.5">
      <c r="A17" s="35" t="s">
        <v>34</v>
      </c>
      <c r="B17" s="37" t="s">
        <v>35</v>
      </c>
      <c r="C17" s="38"/>
      <c r="D17" s="38"/>
      <c r="E17" s="30">
        <v>66</v>
      </c>
      <c r="F17" s="31">
        <v>2.3280814886723071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0" ht="32.25" customHeight="1" x14ac:dyDescent="0.5">
      <c r="A18" s="101" t="s">
        <v>78</v>
      </c>
      <c r="B18" s="37"/>
      <c r="C18" s="38"/>
      <c r="D18" s="38"/>
      <c r="E18" s="30">
        <v>135</v>
      </c>
      <c r="F18" s="31">
        <v>4.7619848631933559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20" ht="32.25" customHeight="1" x14ac:dyDescent="0.5">
      <c r="A19" s="26" t="s">
        <v>36</v>
      </c>
      <c r="B19" s="39" t="s">
        <v>37</v>
      </c>
      <c r="C19" s="38"/>
      <c r="D19" s="38"/>
      <c r="E19" s="30">
        <v>4.5</v>
      </c>
      <c r="F19" s="31">
        <v>0.15873282877311184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0" ht="32.25" customHeight="1" x14ac:dyDescent="0.5">
      <c r="A20" s="26" t="s">
        <v>38</v>
      </c>
      <c r="B20" s="37"/>
      <c r="C20" s="38"/>
      <c r="D20" s="38"/>
      <c r="E20" s="30">
        <v>30</v>
      </c>
      <c r="F20" s="31">
        <v>1.0582188584874124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0" ht="32.25" customHeight="1" x14ac:dyDescent="0.5">
      <c r="A21" s="26" t="s">
        <v>39</v>
      </c>
      <c r="B21" s="37"/>
      <c r="C21" s="38"/>
      <c r="D21" s="38"/>
      <c r="E21" s="30">
        <v>9</v>
      </c>
      <c r="F21" s="31">
        <v>0.31746565754622369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0" ht="32.25" customHeight="1" x14ac:dyDescent="0.5">
      <c r="A22" s="26"/>
      <c r="B22" s="37"/>
      <c r="C22" s="38"/>
      <c r="D22" s="38"/>
      <c r="E22" s="30"/>
      <c r="F22" s="31">
        <f t="shared" ref="F22:F23" si="0">CONVERT(E22,"g","ozm")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0" ht="32.25" customHeight="1" x14ac:dyDescent="0.5">
      <c r="A23" s="35"/>
      <c r="B23" s="37"/>
      <c r="C23" s="38"/>
      <c r="D23" s="38"/>
      <c r="E23" s="30"/>
      <c r="F23" s="3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0" ht="32.25" customHeight="1" x14ac:dyDescent="0.5">
      <c r="A24" s="40"/>
      <c r="B24" s="42" t="s">
        <v>40</v>
      </c>
      <c r="C24" s="43"/>
      <c r="D24" s="42"/>
      <c r="E24" s="44">
        <f>SUM(E15:E23)</f>
        <v>724.5</v>
      </c>
      <c r="F24" s="45">
        <f>SUM(F15:F23)</f>
        <v>25.555985432471005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0" ht="32.25" customHeight="1" x14ac:dyDescent="0.5">
      <c r="A25" s="119" t="s">
        <v>41</v>
      </c>
      <c r="B25" s="105"/>
      <c r="C25" s="105"/>
      <c r="D25" s="105"/>
      <c r="E25" s="105"/>
      <c r="F25" s="105"/>
      <c r="G25" s="10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32.25" customHeight="1" x14ac:dyDescent="0.3">
      <c r="A26" s="120" t="s">
        <v>79</v>
      </c>
      <c r="B26" s="121"/>
      <c r="C26" s="121"/>
      <c r="D26" s="121"/>
      <c r="E26" s="121"/>
      <c r="F26" s="121"/>
      <c r="G26" s="12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32.25" customHeight="1" x14ac:dyDescent="0.3">
      <c r="A27" s="122"/>
      <c r="B27" s="121"/>
      <c r="C27" s="121"/>
      <c r="D27" s="121"/>
      <c r="E27" s="121"/>
      <c r="F27" s="121"/>
      <c r="G27" s="12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32.25" customHeight="1" x14ac:dyDescent="0.3">
      <c r="A28" s="122"/>
      <c r="B28" s="121"/>
      <c r="C28" s="121"/>
      <c r="D28" s="121"/>
      <c r="E28" s="121"/>
      <c r="F28" s="121"/>
      <c r="G28" s="12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2.25" customHeight="1" x14ac:dyDescent="0.3">
      <c r="A29" s="123"/>
      <c r="B29" s="124"/>
      <c r="C29" s="124"/>
      <c r="D29" s="124"/>
      <c r="E29" s="124"/>
      <c r="F29" s="124"/>
      <c r="G29" s="12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32.25" customHeight="1" x14ac:dyDescent="0.3">
      <c r="A30" s="125"/>
      <c r="B30" s="126"/>
      <c r="C30" s="126"/>
      <c r="D30" s="126"/>
      <c r="E30" s="126"/>
      <c r="F30" s="126"/>
      <c r="G30" s="12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32.25" customHeight="1" x14ac:dyDescent="0.45">
      <c r="A31" s="127" t="s">
        <v>42</v>
      </c>
      <c r="B31" s="103"/>
      <c r="C31" s="103"/>
      <c r="D31" s="103"/>
      <c r="E31" s="103"/>
      <c r="F31" s="103"/>
      <c r="G31" s="10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32.25" customHeight="1" x14ac:dyDescent="0.3">
      <c r="A32" s="128" t="s">
        <v>77</v>
      </c>
      <c r="B32" s="121"/>
      <c r="C32" s="121"/>
      <c r="D32" s="121"/>
      <c r="E32" s="121"/>
      <c r="F32" s="121"/>
      <c r="G32" s="12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ht="32.25" customHeight="1" x14ac:dyDescent="0.3">
      <c r="A33" s="128" t="s">
        <v>75</v>
      </c>
      <c r="B33" s="121"/>
      <c r="C33" s="121"/>
      <c r="D33" s="121"/>
      <c r="E33" s="121"/>
      <c r="F33" s="121"/>
      <c r="G33" s="121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ht="32.25" customHeight="1" x14ac:dyDescent="0.3">
      <c r="A34" s="131" t="s">
        <v>76</v>
      </c>
      <c r="B34" s="124"/>
      <c r="C34" s="124"/>
      <c r="D34" s="124"/>
      <c r="E34" s="124"/>
      <c r="F34" s="124"/>
      <c r="G34" s="124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ht="32.25" customHeight="1" x14ac:dyDescent="0.3">
      <c r="A35" s="130" t="s">
        <v>43</v>
      </c>
      <c r="B35" s="124"/>
      <c r="C35" s="124"/>
      <c r="D35" s="124"/>
      <c r="E35" s="124"/>
      <c r="F35" s="124"/>
      <c r="G35" s="124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ht="32.25" customHeight="1" x14ac:dyDescent="0.3">
      <c r="A36" s="130" t="s">
        <v>44</v>
      </c>
      <c r="B36" s="124"/>
      <c r="C36" s="124"/>
      <c r="D36" s="124"/>
      <c r="E36" s="124"/>
      <c r="F36" s="124"/>
      <c r="G36" s="124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0" ht="32.25" customHeight="1" x14ac:dyDescent="0.3">
      <c r="A37" s="130" t="s">
        <v>45</v>
      </c>
      <c r="B37" s="124"/>
      <c r="C37" s="124"/>
      <c r="D37" s="124"/>
      <c r="E37" s="124"/>
      <c r="F37" s="124"/>
      <c r="G37" s="124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ht="32.25" customHeight="1" x14ac:dyDescent="0.3">
      <c r="A38" s="129" t="s">
        <v>55</v>
      </c>
      <c r="B38" s="117"/>
      <c r="C38" s="117"/>
      <c r="D38" s="117"/>
      <c r="E38" s="117"/>
      <c r="F38" s="117"/>
      <c r="G38" s="11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32.25" customHeight="1" x14ac:dyDescent="0.65">
      <c r="A39" s="47"/>
      <c r="B39" s="48"/>
      <c r="C39" s="48"/>
      <c r="D39" s="48"/>
      <c r="E39" s="48"/>
      <c r="F39" s="48"/>
      <c r="G39" s="4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32.25" customHeight="1" x14ac:dyDescent="0.65">
      <c r="A40" s="47"/>
      <c r="B40" s="48"/>
      <c r="C40" s="48"/>
      <c r="D40" s="48"/>
      <c r="E40" s="48"/>
      <c r="F40" s="48"/>
      <c r="G40" s="4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32.25" customHeight="1" x14ac:dyDescent="0.65">
      <c r="A41" s="47"/>
      <c r="B41" s="48"/>
      <c r="C41" s="48"/>
      <c r="D41" s="48"/>
      <c r="E41" s="48"/>
      <c r="F41" s="48"/>
      <c r="G41" s="4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32.25" customHeight="1" x14ac:dyDescent="0.65">
      <c r="A42" s="48"/>
      <c r="B42" s="48"/>
      <c r="C42" s="48"/>
      <c r="D42" s="48"/>
      <c r="E42" s="48"/>
      <c r="F42" s="48"/>
      <c r="G42" s="4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32.25" customHeight="1" x14ac:dyDescent="0.65">
      <c r="A43" s="48"/>
      <c r="B43" s="48"/>
      <c r="C43" s="48"/>
      <c r="D43" s="48"/>
      <c r="E43" s="48"/>
      <c r="F43" s="48"/>
      <c r="G43" s="4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32.25" customHeight="1" x14ac:dyDescent="0.65">
      <c r="A44" s="48"/>
      <c r="B44" s="48"/>
      <c r="C44" s="48"/>
      <c r="D44" s="48"/>
      <c r="E44" s="48"/>
      <c r="F44" s="48"/>
      <c r="G44" s="4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32.25" customHeight="1" x14ac:dyDescent="0.65">
      <c r="A45" s="48"/>
      <c r="B45" s="48"/>
      <c r="C45" s="48"/>
      <c r="D45" s="48"/>
      <c r="E45" s="48"/>
      <c r="F45" s="48"/>
      <c r="G45" s="4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32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32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32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32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32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32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32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32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32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32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32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32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32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32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32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32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32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32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32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32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32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32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32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32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32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32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32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32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32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32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32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32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32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32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32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32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32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32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32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32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32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32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32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32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32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32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32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32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32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32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32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32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32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32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32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32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32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32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32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32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32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32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32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32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32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32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32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32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32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32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32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32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32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32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32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32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32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32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32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32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32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32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32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32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32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32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32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32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32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32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32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32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32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32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32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32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32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32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32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32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32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32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32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32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32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32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32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32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32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32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32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32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32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32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32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32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32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32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32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32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32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32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32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32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32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32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32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32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32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32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32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32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32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32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32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32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32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32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32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32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32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32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32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32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32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32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32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32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32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32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32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32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32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32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32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32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32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32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32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32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32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32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32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32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32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32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32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32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32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32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32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32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32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32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32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32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32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32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32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32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32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32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32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32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32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32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32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32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32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32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32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32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32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32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32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32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32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32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32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32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32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32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32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32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32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32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32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32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32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32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32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32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32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32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32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32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32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32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32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32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32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32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32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32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32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32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32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32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32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32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32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32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32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32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32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32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32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32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32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32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32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32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32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32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32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32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32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32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32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32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32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32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32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32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32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32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32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32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32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32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32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32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32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32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32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32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32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32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32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32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32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32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32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32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32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32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32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32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32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32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32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32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32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32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32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32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32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32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32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32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32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32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32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32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32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32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32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32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32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32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32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32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32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32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32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32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32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32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32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32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32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32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32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32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32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32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32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32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32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32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32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32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32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32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32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32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32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32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32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32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32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32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32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32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32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32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32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32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32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32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32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32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32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32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32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32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32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32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32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32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32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32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32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32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32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32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32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32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32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32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32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32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32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32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32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32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32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32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32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32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32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32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32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32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32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32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32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32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32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32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32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32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32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32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32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32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32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32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32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32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32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32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32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32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32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32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32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32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32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32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32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32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32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32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32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32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32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32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32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32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32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32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32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32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32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32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32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32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32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32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32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32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32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32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32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32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32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32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32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32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32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32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32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32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32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32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32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32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32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32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32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32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32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32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32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32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32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32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32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32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32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32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32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32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32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32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32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32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32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32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32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32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32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32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32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32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32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32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32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32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32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32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32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32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32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32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32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32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32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32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32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32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32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32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32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32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32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32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32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32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32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32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32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32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32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32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32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32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32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32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32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32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32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32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32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32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32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32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32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32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32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32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32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32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32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32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32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32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32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32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32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32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32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32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32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32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32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32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32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32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32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32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32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32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32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32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32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32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32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32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32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32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32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32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32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32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32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32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32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32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32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32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32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32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32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32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32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32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32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32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32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32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32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32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32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32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32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32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32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32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32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32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32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32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32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32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32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32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32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32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32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32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32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32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32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32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32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32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32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32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32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32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32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32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32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32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32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32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32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32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32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32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32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32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32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32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32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32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32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32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32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32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32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32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32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32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32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32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32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32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32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32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32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32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32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32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32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32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32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32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32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32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32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32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32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32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32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32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32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32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32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32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32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32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32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32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32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32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32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32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32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32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32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32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32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32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32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32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32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32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32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32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32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32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32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32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32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32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32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32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32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32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32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32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32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32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32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32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32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32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32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32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32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32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32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32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32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32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32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32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32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32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32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32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32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32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32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32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32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32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32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32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32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32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32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32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32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32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32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32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32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32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32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32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32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32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32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32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32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32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32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32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32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32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32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32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32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32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32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32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32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32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32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32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32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32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32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32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32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32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32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32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32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32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32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32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32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32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32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32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32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32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32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32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32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32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32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32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32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32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32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32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32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32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32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32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32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32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32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32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32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32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32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32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32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32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32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32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32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32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32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32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32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32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32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32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32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32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32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32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32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32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32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32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32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32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32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32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32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32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32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32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32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32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32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32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32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32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32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32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32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32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32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32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32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32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32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32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32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32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32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32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32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32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32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32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32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32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32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32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32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32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32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32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32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32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32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32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32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32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32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32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32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32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32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32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32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32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32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32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32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32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32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32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32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32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32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32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32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32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32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32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32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32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32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32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32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32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32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32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32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32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32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32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32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32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32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32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32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32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32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32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32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32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32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32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32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32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32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32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32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32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32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32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32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32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32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32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32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32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32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32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32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32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32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32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32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32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32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32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32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32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32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32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32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32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32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32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32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32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32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32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32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32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32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32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32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32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32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</sheetData>
  <mergeCells count="30">
    <mergeCell ref="A31:G31"/>
    <mergeCell ref="A32:G32"/>
    <mergeCell ref="A33:G33"/>
    <mergeCell ref="A38:G38"/>
    <mergeCell ref="A36:G36"/>
    <mergeCell ref="A37:G37"/>
    <mergeCell ref="A34:G34"/>
    <mergeCell ref="A35:G35"/>
    <mergeCell ref="A26:G26"/>
    <mergeCell ref="A27:G27"/>
    <mergeCell ref="A28:G28"/>
    <mergeCell ref="A29:G29"/>
    <mergeCell ref="A30:G30"/>
    <mergeCell ref="B9:C9"/>
    <mergeCell ref="B10:C10"/>
    <mergeCell ref="B11:C11"/>
    <mergeCell ref="B12:C12"/>
    <mergeCell ref="A25:G25"/>
    <mergeCell ref="F5:G5"/>
    <mergeCell ref="B6:C6"/>
    <mergeCell ref="D6:G6"/>
    <mergeCell ref="D7:E7"/>
    <mergeCell ref="B8:C8"/>
    <mergeCell ref="B5:C5"/>
    <mergeCell ref="A1:G1"/>
    <mergeCell ref="A2:G2"/>
    <mergeCell ref="B3:C3"/>
    <mergeCell ref="F3:G3"/>
    <mergeCell ref="B4:C4"/>
    <mergeCell ref="F4:G4"/>
  </mergeCells>
  <printOptions horizontalCentered="1"/>
  <pageMargins left="0" right="0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00"/>
  <sheetViews>
    <sheetView workbookViewId="0"/>
  </sheetViews>
  <sheetFormatPr defaultColWidth="12.58203125" defaultRowHeight="15" customHeight="1" x14ac:dyDescent="0.3"/>
  <cols>
    <col min="1" max="1" width="49.08203125" customWidth="1"/>
    <col min="2" max="2" width="34.83203125" customWidth="1"/>
    <col min="3" max="3" width="77.08203125" customWidth="1"/>
    <col min="4" max="4" width="21.58203125" customWidth="1"/>
    <col min="5" max="5" width="24.58203125" customWidth="1"/>
    <col min="6" max="6" width="20.5" customWidth="1"/>
    <col min="7" max="7" width="21.08203125" customWidth="1"/>
    <col min="8" max="11" width="20.5" customWidth="1"/>
    <col min="12" max="12" width="21.33203125" customWidth="1"/>
    <col min="13" max="13" width="19" customWidth="1"/>
    <col min="14" max="17" width="19.83203125" customWidth="1"/>
    <col min="18" max="18" width="23.58203125" customWidth="1"/>
    <col min="19" max="26" width="7.58203125" customWidth="1"/>
  </cols>
  <sheetData>
    <row r="1" spans="1:18" ht="99.75" customHeight="1" x14ac:dyDescent="0.65">
      <c r="A1" s="13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8" ht="115.5" customHeight="1" x14ac:dyDescent="0.8">
      <c r="A2" s="133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34"/>
      <c r="N2" s="50"/>
      <c r="O2" s="50"/>
      <c r="P2" s="50"/>
      <c r="Q2" s="50"/>
      <c r="R2" s="50"/>
    </row>
    <row r="3" spans="1:18" ht="30" x14ac:dyDescent="0.65">
      <c r="A3" s="2" t="s">
        <v>2</v>
      </c>
      <c r="B3" s="135"/>
      <c r="C3" s="107"/>
      <c r="D3" s="3"/>
      <c r="E3" s="4" t="s">
        <v>4</v>
      </c>
      <c r="F3" s="108"/>
      <c r="G3" s="109"/>
      <c r="H3" s="109"/>
      <c r="I3" s="109"/>
      <c r="J3" s="109"/>
      <c r="K3" s="109"/>
      <c r="L3" s="109"/>
      <c r="M3" s="107"/>
      <c r="N3" s="50"/>
      <c r="O3" s="50"/>
      <c r="P3" s="50"/>
      <c r="Q3" s="50"/>
      <c r="R3" s="50"/>
    </row>
    <row r="4" spans="1:18" ht="30" x14ac:dyDescent="0.65">
      <c r="A4" s="5" t="s">
        <v>5</v>
      </c>
      <c r="B4" s="136"/>
      <c r="C4" s="113"/>
      <c r="D4" s="6"/>
      <c r="E4" s="51" t="s">
        <v>56</v>
      </c>
      <c r="F4" s="137"/>
      <c r="G4" s="126"/>
      <c r="H4" s="126"/>
      <c r="I4" s="126"/>
      <c r="J4" s="126"/>
      <c r="K4" s="126"/>
      <c r="L4" s="126"/>
      <c r="M4" s="138"/>
      <c r="N4" s="50"/>
      <c r="O4" s="50"/>
      <c r="P4" s="50"/>
      <c r="Q4" s="50"/>
      <c r="R4" s="50"/>
    </row>
    <row r="5" spans="1:18" ht="30" x14ac:dyDescent="0.65">
      <c r="A5" s="5" t="s">
        <v>6</v>
      </c>
      <c r="B5" s="110"/>
      <c r="C5" s="113"/>
      <c r="D5" s="6"/>
      <c r="E5" s="6"/>
      <c r="F5" s="102"/>
      <c r="G5" s="103"/>
      <c r="H5" s="103"/>
      <c r="I5" s="103"/>
      <c r="J5" s="103"/>
      <c r="K5" s="103"/>
      <c r="L5" s="103"/>
      <c r="M5" s="139"/>
      <c r="N5" s="50"/>
      <c r="O5" s="50"/>
      <c r="P5" s="50"/>
      <c r="Q5" s="50"/>
      <c r="R5" s="50"/>
    </row>
    <row r="6" spans="1:18" ht="30" x14ac:dyDescent="0.65">
      <c r="A6" s="5" t="s">
        <v>7</v>
      </c>
      <c r="B6" s="145"/>
      <c r="C6" s="113"/>
      <c r="D6" s="114" t="s">
        <v>8</v>
      </c>
      <c r="E6" s="115"/>
      <c r="F6" s="115"/>
      <c r="G6" s="115"/>
      <c r="H6" s="50"/>
      <c r="I6" s="50"/>
      <c r="J6" s="50"/>
      <c r="K6" s="50"/>
      <c r="L6" s="8"/>
      <c r="M6" s="9"/>
      <c r="N6" s="50"/>
      <c r="O6" s="50"/>
      <c r="P6" s="50"/>
      <c r="Q6" s="50"/>
      <c r="R6" s="50"/>
    </row>
    <row r="7" spans="1:18" ht="30" x14ac:dyDescent="0.65">
      <c r="A7" s="5" t="s">
        <v>9</v>
      </c>
      <c r="B7" s="52"/>
      <c r="C7" s="53" t="s">
        <v>10</v>
      </c>
      <c r="D7" s="144" t="s">
        <v>11</v>
      </c>
      <c r="E7" s="117"/>
      <c r="F7" s="54"/>
      <c r="G7" s="55" t="s">
        <v>10</v>
      </c>
      <c r="H7" s="50"/>
      <c r="I7" s="14" t="s">
        <v>12</v>
      </c>
      <c r="J7" s="15"/>
      <c r="K7" s="56"/>
      <c r="L7" s="8"/>
      <c r="M7" s="9"/>
      <c r="N7" s="50"/>
      <c r="O7" s="50"/>
      <c r="P7" s="50"/>
      <c r="Q7" s="50"/>
      <c r="R7" s="50"/>
    </row>
    <row r="8" spans="1:18" ht="27.75" customHeight="1" x14ac:dyDescent="0.65">
      <c r="A8" s="5" t="s">
        <v>13</v>
      </c>
      <c r="B8" s="145"/>
      <c r="C8" s="113"/>
      <c r="D8" s="6"/>
      <c r="E8" s="6"/>
      <c r="F8" s="50"/>
      <c r="G8" s="50"/>
      <c r="H8" s="50"/>
      <c r="I8" s="50"/>
      <c r="J8" s="50"/>
      <c r="K8" s="50"/>
      <c r="L8" s="8"/>
      <c r="M8" s="9"/>
      <c r="N8" s="146" t="s">
        <v>57</v>
      </c>
      <c r="O8" s="147"/>
      <c r="P8" s="147"/>
      <c r="Q8" s="147"/>
      <c r="R8" s="147"/>
    </row>
    <row r="9" spans="1:18" ht="27.75" customHeight="1" x14ac:dyDescent="0.65">
      <c r="A9" s="5" t="s">
        <v>15</v>
      </c>
      <c r="B9" s="145"/>
      <c r="C9" s="113"/>
      <c r="D9" s="6"/>
      <c r="E9" s="6"/>
      <c r="F9" s="50"/>
      <c r="G9" s="50"/>
      <c r="H9" s="50"/>
      <c r="I9" s="50"/>
      <c r="J9" s="50"/>
      <c r="K9" s="50"/>
      <c r="L9" s="8"/>
      <c r="M9" s="9"/>
      <c r="N9" s="148"/>
      <c r="O9" s="149"/>
      <c r="P9" s="149"/>
      <c r="Q9" s="149"/>
      <c r="R9" s="149"/>
    </row>
    <row r="10" spans="1:18" ht="27.75" customHeight="1" x14ac:dyDescent="0.65">
      <c r="A10" s="5" t="s">
        <v>58</v>
      </c>
      <c r="B10" s="145"/>
      <c r="C10" s="113"/>
      <c r="D10" s="6"/>
      <c r="E10" s="6"/>
      <c r="F10" s="50"/>
      <c r="G10" s="50"/>
      <c r="H10" s="50"/>
      <c r="I10" s="50"/>
      <c r="J10" s="50"/>
      <c r="K10" s="50"/>
      <c r="L10" s="8"/>
      <c r="M10" s="9"/>
      <c r="N10" s="148"/>
      <c r="O10" s="149"/>
      <c r="P10" s="149"/>
      <c r="Q10" s="149"/>
      <c r="R10" s="149"/>
    </row>
    <row r="11" spans="1:18" ht="30" x14ac:dyDescent="0.65">
      <c r="A11" s="5" t="s">
        <v>59</v>
      </c>
      <c r="B11" s="145"/>
      <c r="C11" s="113"/>
      <c r="D11" s="50"/>
      <c r="E11" s="57"/>
      <c r="F11" s="50"/>
      <c r="G11" s="50"/>
      <c r="H11" s="50"/>
      <c r="I11" s="50"/>
      <c r="J11" s="50"/>
      <c r="K11" s="50"/>
      <c r="L11" s="8"/>
      <c r="M11" s="17"/>
      <c r="N11" s="148"/>
      <c r="O11" s="149"/>
      <c r="P11" s="149"/>
      <c r="Q11" s="149"/>
      <c r="R11" s="149"/>
    </row>
    <row r="12" spans="1:18" ht="30" x14ac:dyDescent="0.65">
      <c r="A12" s="5" t="s">
        <v>18</v>
      </c>
      <c r="B12" s="145"/>
      <c r="C12" s="113"/>
      <c r="D12" s="50"/>
      <c r="E12" s="50"/>
      <c r="F12" s="50"/>
      <c r="G12" s="50"/>
      <c r="H12" s="50"/>
      <c r="I12" s="50"/>
      <c r="J12" s="50"/>
      <c r="K12" s="50"/>
      <c r="M12" s="58"/>
      <c r="N12" s="140" t="s">
        <v>60</v>
      </c>
      <c r="O12" s="103"/>
      <c r="P12" s="103"/>
      <c r="Q12" s="103"/>
      <c r="R12" s="103"/>
    </row>
    <row r="13" spans="1:18" ht="29.25" customHeight="1" x14ac:dyDescent="0.65">
      <c r="A13" s="59" t="s">
        <v>61</v>
      </c>
      <c r="B13" s="150"/>
      <c r="C13" s="138"/>
      <c r="D13" s="50"/>
      <c r="E13" s="50"/>
      <c r="F13" s="50"/>
      <c r="G13" s="141" t="s">
        <v>62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3"/>
    </row>
    <row r="14" spans="1:18" ht="29.25" customHeight="1" x14ac:dyDescent="0.65">
      <c r="A14" s="60"/>
      <c r="B14" s="50"/>
      <c r="C14" s="61"/>
      <c r="D14" s="20"/>
      <c r="E14" s="20"/>
      <c r="F14" s="21"/>
      <c r="G14" s="144" t="s">
        <v>19</v>
      </c>
      <c r="H14" s="117"/>
      <c r="I14" s="62" t="str">
        <f>IF(B7=0," ",F7/B7)</f>
        <v xml:space="preserve"> </v>
      </c>
      <c r="J14" s="63"/>
      <c r="K14" s="64"/>
      <c r="L14" s="65" t="s">
        <v>20</v>
      </c>
      <c r="M14" s="66">
        <f>K7*28.35</f>
        <v>0</v>
      </c>
      <c r="N14" s="67"/>
      <c r="O14" s="63"/>
      <c r="P14" s="63"/>
      <c r="Q14" s="63"/>
      <c r="R14" s="68"/>
    </row>
    <row r="15" spans="1:18" ht="98" x14ac:dyDescent="0.45">
      <c r="A15" s="22" t="s">
        <v>21</v>
      </c>
      <c r="B15" s="22" t="s">
        <v>63</v>
      </c>
      <c r="C15" s="22" t="s">
        <v>22</v>
      </c>
      <c r="D15" s="22" t="s">
        <v>23</v>
      </c>
      <c r="E15" s="22" t="s">
        <v>24</v>
      </c>
      <c r="F15" s="69" t="s">
        <v>25</v>
      </c>
      <c r="G15" s="69" t="s">
        <v>26</v>
      </c>
      <c r="H15" s="25" t="s">
        <v>27</v>
      </c>
      <c r="I15" s="25" t="s">
        <v>28</v>
      </c>
      <c r="J15" s="25" t="s">
        <v>29</v>
      </c>
      <c r="K15" s="25" t="s">
        <v>30</v>
      </c>
      <c r="L15" s="22" t="s">
        <v>31</v>
      </c>
      <c r="M15" s="70" t="s">
        <v>20</v>
      </c>
      <c r="N15" s="71" t="s">
        <v>64</v>
      </c>
      <c r="O15" s="72" t="s">
        <v>65</v>
      </c>
      <c r="P15" s="73" t="s">
        <v>66</v>
      </c>
      <c r="Q15" s="74" t="s">
        <v>67</v>
      </c>
      <c r="R15" s="75" t="s">
        <v>68</v>
      </c>
    </row>
    <row r="16" spans="1:18" ht="25.5" x14ac:dyDescent="0.5">
      <c r="A16" s="26"/>
      <c r="B16" s="27"/>
      <c r="C16" s="28"/>
      <c r="D16" s="29"/>
      <c r="E16" s="29"/>
      <c r="F16" s="76"/>
      <c r="G16" s="76">
        <f t="shared" ref="G16:G40" si="0">CONVERT(F16,"g","ozm")</f>
        <v>0</v>
      </c>
      <c r="H16" s="32" t="str">
        <f t="shared" ref="H16:H40" si="1">IFERROR(IF(D16=0," ",D16*$I$14)," ")</f>
        <v xml:space="preserve"> </v>
      </c>
      <c r="I16" s="33" t="str">
        <f t="shared" ref="I16:I40" si="2">IF(D16=0," ",E16)</f>
        <v xml:space="preserve"> </v>
      </c>
      <c r="J16" s="32" t="str">
        <f t="shared" ref="J16:J40" si="3">IFERROR(IF(F16=0," ",F16*$I$14)," ")</f>
        <v xml:space="preserve"> </v>
      </c>
      <c r="K16" s="32" t="str">
        <f t="shared" ref="K16:K40" si="4">IFERROR(IF(F16=0," ",CONVERT(J16,"g","ozm"))," ")</f>
        <v xml:space="preserve"> </v>
      </c>
      <c r="L16" s="34" t="str">
        <f t="shared" ref="L16:L40" si="5">IF(F16=0," ",F16/$F$41)</f>
        <v xml:space="preserve"> </v>
      </c>
      <c r="M16" s="77" t="str">
        <f t="shared" ref="M16:M40" si="6">IFERROR(IF(L16=0," ",L16*$M$14)," ")</f>
        <v xml:space="preserve"> </v>
      </c>
      <c r="N16" s="78"/>
      <c r="O16" s="79" t="str">
        <f t="shared" ref="O16:O40" si="7">IF(N16=0," ",N16/100)</f>
        <v xml:space="preserve"> </v>
      </c>
      <c r="P16" s="80" t="str">
        <f t="shared" ref="P16:P40" si="8">IF(F16=0," ",F16*O16)</f>
        <v xml:space="preserve"> </v>
      </c>
      <c r="Q16" s="81" t="str">
        <f t="shared" ref="Q16:Q40" si="9">IFERROR(IF(J16=0," ",J16*O16)," ")</f>
        <v xml:space="preserve"> </v>
      </c>
      <c r="R16" s="82" t="str">
        <f t="shared" ref="R16:R40" si="10">IFERROR(IF($K$7=0," ",O16*M16)," ")</f>
        <v xml:space="preserve"> </v>
      </c>
    </row>
    <row r="17" spans="1:18" ht="25.5" x14ac:dyDescent="0.5">
      <c r="A17" s="35"/>
      <c r="B17" s="36"/>
      <c r="C17" s="37"/>
      <c r="D17" s="38"/>
      <c r="E17" s="38"/>
      <c r="F17" s="76"/>
      <c r="G17" s="76">
        <f t="shared" si="0"/>
        <v>0</v>
      </c>
      <c r="H17" s="32" t="str">
        <f t="shared" si="1"/>
        <v xml:space="preserve"> </v>
      </c>
      <c r="I17" s="33" t="str">
        <f t="shared" si="2"/>
        <v xml:space="preserve"> </v>
      </c>
      <c r="J17" s="32" t="str">
        <f t="shared" si="3"/>
        <v xml:space="preserve"> </v>
      </c>
      <c r="K17" s="32" t="str">
        <f t="shared" si="4"/>
        <v xml:space="preserve"> </v>
      </c>
      <c r="L17" s="34" t="str">
        <f t="shared" si="5"/>
        <v xml:space="preserve"> </v>
      </c>
      <c r="M17" s="77" t="str">
        <f t="shared" si="6"/>
        <v xml:space="preserve"> </v>
      </c>
      <c r="N17" s="83"/>
      <c r="O17" s="84" t="str">
        <f t="shared" si="7"/>
        <v xml:space="preserve"> </v>
      </c>
      <c r="P17" s="84" t="str">
        <f t="shared" si="8"/>
        <v xml:space="preserve"> </v>
      </c>
      <c r="Q17" s="85" t="str">
        <f t="shared" si="9"/>
        <v xml:space="preserve"> </v>
      </c>
      <c r="R17" s="86" t="str">
        <f t="shared" si="10"/>
        <v xml:space="preserve"> </v>
      </c>
    </row>
    <row r="18" spans="1:18" ht="25.5" x14ac:dyDescent="0.5">
      <c r="A18" s="35"/>
      <c r="B18" s="36"/>
      <c r="C18" s="37"/>
      <c r="D18" s="38"/>
      <c r="E18" s="38"/>
      <c r="F18" s="76"/>
      <c r="G18" s="76">
        <f t="shared" si="0"/>
        <v>0</v>
      </c>
      <c r="H18" s="32" t="str">
        <f t="shared" si="1"/>
        <v xml:space="preserve"> </v>
      </c>
      <c r="I18" s="33" t="str">
        <f t="shared" si="2"/>
        <v xml:space="preserve"> </v>
      </c>
      <c r="J18" s="32" t="str">
        <f t="shared" si="3"/>
        <v xml:space="preserve"> </v>
      </c>
      <c r="K18" s="32" t="str">
        <f t="shared" si="4"/>
        <v xml:space="preserve"> </v>
      </c>
      <c r="L18" s="34" t="str">
        <f t="shared" si="5"/>
        <v xml:space="preserve"> </v>
      </c>
      <c r="M18" s="77" t="str">
        <f t="shared" si="6"/>
        <v xml:space="preserve"> </v>
      </c>
      <c r="N18" s="83"/>
      <c r="O18" s="84" t="str">
        <f t="shared" si="7"/>
        <v xml:space="preserve"> </v>
      </c>
      <c r="P18" s="84" t="str">
        <f t="shared" si="8"/>
        <v xml:space="preserve"> </v>
      </c>
      <c r="Q18" s="85" t="str">
        <f t="shared" si="9"/>
        <v xml:space="preserve"> </v>
      </c>
      <c r="R18" s="86" t="str">
        <f t="shared" si="10"/>
        <v xml:space="preserve"> </v>
      </c>
    </row>
    <row r="19" spans="1:18" ht="25.5" x14ac:dyDescent="0.5">
      <c r="A19" s="35"/>
      <c r="B19" s="36"/>
      <c r="C19" s="37"/>
      <c r="D19" s="38"/>
      <c r="E19" s="38"/>
      <c r="F19" s="76"/>
      <c r="G19" s="76">
        <f t="shared" si="0"/>
        <v>0</v>
      </c>
      <c r="H19" s="32" t="str">
        <f t="shared" si="1"/>
        <v xml:space="preserve"> </v>
      </c>
      <c r="I19" s="33" t="str">
        <f t="shared" si="2"/>
        <v xml:space="preserve"> </v>
      </c>
      <c r="J19" s="32" t="str">
        <f t="shared" si="3"/>
        <v xml:space="preserve"> </v>
      </c>
      <c r="K19" s="32" t="str">
        <f t="shared" si="4"/>
        <v xml:space="preserve"> </v>
      </c>
      <c r="L19" s="34" t="str">
        <f t="shared" si="5"/>
        <v xml:space="preserve"> </v>
      </c>
      <c r="M19" s="77" t="str">
        <f t="shared" si="6"/>
        <v xml:space="preserve"> </v>
      </c>
      <c r="N19" s="83"/>
      <c r="O19" s="84" t="str">
        <f t="shared" si="7"/>
        <v xml:space="preserve"> </v>
      </c>
      <c r="P19" s="84" t="str">
        <f t="shared" si="8"/>
        <v xml:space="preserve"> </v>
      </c>
      <c r="Q19" s="85" t="str">
        <f t="shared" si="9"/>
        <v xml:space="preserve"> </v>
      </c>
      <c r="R19" s="86" t="str">
        <f t="shared" si="10"/>
        <v xml:space="preserve"> </v>
      </c>
    </row>
    <row r="20" spans="1:18" ht="25.5" x14ac:dyDescent="0.5">
      <c r="A20" s="26"/>
      <c r="B20" s="36"/>
      <c r="C20" s="37"/>
      <c r="D20" s="38"/>
      <c r="E20" s="38"/>
      <c r="F20" s="76"/>
      <c r="G20" s="76">
        <f t="shared" si="0"/>
        <v>0</v>
      </c>
      <c r="H20" s="32" t="str">
        <f t="shared" si="1"/>
        <v xml:space="preserve"> </v>
      </c>
      <c r="I20" s="33" t="str">
        <f t="shared" si="2"/>
        <v xml:space="preserve"> </v>
      </c>
      <c r="J20" s="32" t="str">
        <f t="shared" si="3"/>
        <v xml:space="preserve"> </v>
      </c>
      <c r="K20" s="32" t="str">
        <f t="shared" si="4"/>
        <v xml:space="preserve"> </v>
      </c>
      <c r="L20" s="34" t="str">
        <f t="shared" si="5"/>
        <v xml:space="preserve"> </v>
      </c>
      <c r="M20" s="77" t="str">
        <f t="shared" si="6"/>
        <v xml:space="preserve"> </v>
      </c>
      <c r="N20" s="83"/>
      <c r="O20" s="84" t="str">
        <f t="shared" si="7"/>
        <v xml:space="preserve"> </v>
      </c>
      <c r="P20" s="84" t="str">
        <f t="shared" si="8"/>
        <v xml:space="preserve"> </v>
      </c>
      <c r="Q20" s="85" t="str">
        <f t="shared" si="9"/>
        <v xml:space="preserve"> </v>
      </c>
      <c r="R20" s="86" t="str">
        <f t="shared" si="10"/>
        <v xml:space="preserve"> </v>
      </c>
    </row>
    <row r="21" spans="1:18" ht="15.75" customHeight="1" x14ac:dyDescent="0.5">
      <c r="A21" s="26"/>
      <c r="B21" s="36"/>
      <c r="C21" s="37"/>
      <c r="D21" s="38"/>
      <c r="E21" s="38"/>
      <c r="F21" s="76"/>
      <c r="G21" s="76">
        <f t="shared" si="0"/>
        <v>0</v>
      </c>
      <c r="H21" s="32" t="str">
        <f t="shared" si="1"/>
        <v xml:space="preserve"> </v>
      </c>
      <c r="I21" s="33" t="str">
        <f t="shared" si="2"/>
        <v xml:space="preserve"> </v>
      </c>
      <c r="J21" s="32" t="str">
        <f t="shared" si="3"/>
        <v xml:space="preserve"> </v>
      </c>
      <c r="K21" s="32" t="str">
        <f t="shared" si="4"/>
        <v xml:space="preserve"> </v>
      </c>
      <c r="L21" s="34" t="str">
        <f t="shared" si="5"/>
        <v xml:space="preserve"> </v>
      </c>
      <c r="M21" s="77" t="str">
        <f t="shared" si="6"/>
        <v xml:space="preserve"> </v>
      </c>
      <c r="N21" s="83"/>
      <c r="O21" s="84" t="str">
        <f t="shared" si="7"/>
        <v xml:space="preserve"> </v>
      </c>
      <c r="P21" s="84" t="str">
        <f t="shared" si="8"/>
        <v xml:space="preserve"> </v>
      </c>
      <c r="Q21" s="85" t="str">
        <f t="shared" si="9"/>
        <v xml:space="preserve"> </v>
      </c>
      <c r="R21" s="86" t="str">
        <f t="shared" si="10"/>
        <v xml:space="preserve"> </v>
      </c>
    </row>
    <row r="22" spans="1:18" ht="15.75" customHeight="1" x14ac:dyDescent="0.5">
      <c r="A22" s="26"/>
      <c r="B22" s="36"/>
      <c r="C22" s="37"/>
      <c r="D22" s="38"/>
      <c r="E22" s="38"/>
      <c r="F22" s="76"/>
      <c r="G22" s="76">
        <f t="shared" si="0"/>
        <v>0</v>
      </c>
      <c r="H22" s="32" t="str">
        <f t="shared" si="1"/>
        <v xml:space="preserve"> </v>
      </c>
      <c r="I22" s="33" t="str">
        <f t="shared" si="2"/>
        <v xml:space="preserve"> </v>
      </c>
      <c r="J22" s="32" t="str">
        <f t="shared" si="3"/>
        <v xml:space="preserve"> </v>
      </c>
      <c r="K22" s="32" t="str">
        <f t="shared" si="4"/>
        <v xml:space="preserve"> </v>
      </c>
      <c r="L22" s="34" t="str">
        <f t="shared" si="5"/>
        <v xml:space="preserve"> </v>
      </c>
      <c r="M22" s="77" t="str">
        <f t="shared" si="6"/>
        <v xml:space="preserve"> </v>
      </c>
      <c r="N22" s="83"/>
      <c r="O22" s="84" t="str">
        <f t="shared" si="7"/>
        <v xml:space="preserve"> </v>
      </c>
      <c r="P22" s="84" t="str">
        <f t="shared" si="8"/>
        <v xml:space="preserve"> </v>
      </c>
      <c r="Q22" s="85" t="str">
        <f t="shared" si="9"/>
        <v xml:space="preserve"> </v>
      </c>
      <c r="R22" s="86" t="str">
        <f t="shared" si="10"/>
        <v xml:space="preserve"> </v>
      </c>
    </row>
    <row r="23" spans="1:18" ht="15.75" customHeight="1" x14ac:dyDescent="0.5">
      <c r="A23" s="26"/>
      <c r="B23" s="36"/>
      <c r="C23" s="37"/>
      <c r="D23" s="38"/>
      <c r="E23" s="38"/>
      <c r="F23" s="76"/>
      <c r="G23" s="76">
        <f t="shared" si="0"/>
        <v>0</v>
      </c>
      <c r="H23" s="32" t="str">
        <f t="shared" si="1"/>
        <v xml:space="preserve"> </v>
      </c>
      <c r="I23" s="33" t="str">
        <f t="shared" si="2"/>
        <v xml:space="preserve"> </v>
      </c>
      <c r="J23" s="32" t="str">
        <f t="shared" si="3"/>
        <v xml:space="preserve"> </v>
      </c>
      <c r="K23" s="32" t="str">
        <f t="shared" si="4"/>
        <v xml:space="preserve"> </v>
      </c>
      <c r="L23" s="34" t="str">
        <f t="shared" si="5"/>
        <v xml:space="preserve"> </v>
      </c>
      <c r="M23" s="77" t="str">
        <f t="shared" si="6"/>
        <v xml:space="preserve"> </v>
      </c>
      <c r="N23" s="83"/>
      <c r="O23" s="84" t="str">
        <f t="shared" si="7"/>
        <v xml:space="preserve"> </v>
      </c>
      <c r="P23" s="84" t="str">
        <f t="shared" si="8"/>
        <v xml:space="preserve"> </v>
      </c>
      <c r="Q23" s="85" t="str">
        <f t="shared" si="9"/>
        <v xml:space="preserve"> </v>
      </c>
      <c r="R23" s="86" t="str">
        <f t="shared" si="10"/>
        <v xml:space="preserve"> </v>
      </c>
    </row>
    <row r="24" spans="1:18" ht="15.75" customHeight="1" x14ac:dyDescent="0.5">
      <c r="A24" s="26"/>
      <c r="B24" s="36"/>
      <c r="C24" s="37"/>
      <c r="D24" s="38"/>
      <c r="E24" s="38"/>
      <c r="F24" s="76"/>
      <c r="G24" s="76">
        <f t="shared" si="0"/>
        <v>0</v>
      </c>
      <c r="H24" s="32" t="str">
        <f t="shared" si="1"/>
        <v xml:space="preserve"> </v>
      </c>
      <c r="I24" s="33" t="str">
        <f t="shared" si="2"/>
        <v xml:space="preserve"> </v>
      </c>
      <c r="J24" s="32" t="str">
        <f t="shared" si="3"/>
        <v xml:space="preserve"> </v>
      </c>
      <c r="K24" s="32" t="str">
        <f t="shared" si="4"/>
        <v xml:space="preserve"> </v>
      </c>
      <c r="L24" s="34" t="str">
        <f t="shared" si="5"/>
        <v xml:space="preserve"> </v>
      </c>
      <c r="M24" s="77" t="str">
        <f t="shared" si="6"/>
        <v xml:space="preserve"> </v>
      </c>
      <c r="N24" s="83"/>
      <c r="O24" s="84" t="str">
        <f t="shared" si="7"/>
        <v xml:space="preserve"> </v>
      </c>
      <c r="P24" s="84" t="str">
        <f t="shared" si="8"/>
        <v xml:space="preserve"> </v>
      </c>
      <c r="Q24" s="85" t="str">
        <f t="shared" si="9"/>
        <v xml:space="preserve"> </v>
      </c>
      <c r="R24" s="86" t="str">
        <f t="shared" si="10"/>
        <v xml:space="preserve"> </v>
      </c>
    </row>
    <row r="25" spans="1:18" ht="15.75" customHeight="1" x14ac:dyDescent="0.5">
      <c r="A25" s="26"/>
      <c r="B25" s="36"/>
      <c r="C25" s="37"/>
      <c r="D25" s="38"/>
      <c r="E25" s="38"/>
      <c r="F25" s="76"/>
      <c r="G25" s="76">
        <f t="shared" si="0"/>
        <v>0</v>
      </c>
      <c r="H25" s="32" t="str">
        <f t="shared" si="1"/>
        <v xml:space="preserve"> </v>
      </c>
      <c r="I25" s="33" t="str">
        <f t="shared" si="2"/>
        <v xml:space="preserve"> </v>
      </c>
      <c r="J25" s="32" t="str">
        <f t="shared" si="3"/>
        <v xml:space="preserve"> </v>
      </c>
      <c r="K25" s="32" t="str">
        <f t="shared" si="4"/>
        <v xml:space="preserve"> </v>
      </c>
      <c r="L25" s="34" t="str">
        <f t="shared" si="5"/>
        <v xml:space="preserve"> </v>
      </c>
      <c r="M25" s="77" t="str">
        <f t="shared" si="6"/>
        <v xml:space="preserve"> </v>
      </c>
      <c r="N25" s="83"/>
      <c r="O25" s="84" t="str">
        <f t="shared" si="7"/>
        <v xml:space="preserve"> </v>
      </c>
      <c r="P25" s="84" t="str">
        <f t="shared" si="8"/>
        <v xml:space="preserve"> </v>
      </c>
      <c r="Q25" s="85" t="str">
        <f t="shared" si="9"/>
        <v xml:space="preserve"> </v>
      </c>
      <c r="R25" s="86" t="str">
        <f t="shared" si="10"/>
        <v xml:space="preserve"> </v>
      </c>
    </row>
    <row r="26" spans="1:18" ht="15.75" customHeight="1" x14ac:dyDescent="0.5">
      <c r="A26" s="26"/>
      <c r="B26" s="36"/>
      <c r="C26" s="37"/>
      <c r="D26" s="38"/>
      <c r="E26" s="38"/>
      <c r="F26" s="76"/>
      <c r="G26" s="76">
        <f t="shared" si="0"/>
        <v>0</v>
      </c>
      <c r="H26" s="32" t="str">
        <f t="shared" si="1"/>
        <v xml:space="preserve"> </v>
      </c>
      <c r="I26" s="33" t="str">
        <f t="shared" si="2"/>
        <v xml:space="preserve"> </v>
      </c>
      <c r="J26" s="32" t="str">
        <f t="shared" si="3"/>
        <v xml:space="preserve"> </v>
      </c>
      <c r="K26" s="32" t="str">
        <f t="shared" si="4"/>
        <v xml:space="preserve"> </v>
      </c>
      <c r="L26" s="34" t="str">
        <f t="shared" si="5"/>
        <v xml:space="preserve"> </v>
      </c>
      <c r="M26" s="77" t="str">
        <f t="shared" si="6"/>
        <v xml:space="preserve"> </v>
      </c>
      <c r="N26" s="83"/>
      <c r="O26" s="84" t="str">
        <f t="shared" si="7"/>
        <v xml:space="preserve"> </v>
      </c>
      <c r="P26" s="84" t="str">
        <f t="shared" si="8"/>
        <v xml:space="preserve"> </v>
      </c>
      <c r="Q26" s="85" t="str">
        <f t="shared" si="9"/>
        <v xml:space="preserve"> </v>
      </c>
      <c r="R26" s="86" t="str">
        <f t="shared" si="10"/>
        <v xml:space="preserve"> </v>
      </c>
    </row>
    <row r="27" spans="1:18" ht="15.75" customHeight="1" x14ac:dyDescent="0.5">
      <c r="A27" s="26"/>
      <c r="B27" s="36"/>
      <c r="C27" s="37"/>
      <c r="D27" s="38"/>
      <c r="E27" s="38"/>
      <c r="F27" s="76"/>
      <c r="G27" s="76">
        <f t="shared" si="0"/>
        <v>0</v>
      </c>
      <c r="H27" s="32" t="str">
        <f t="shared" si="1"/>
        <v xml:space="preserve"> </v>
      </c>
      <c r="I27" s="33" t="str">
        <f t="shared" si="2"/>
        <v xml:space="preserve"> </v>
      </c>
      <c r="J27" s="32" t="str">
        <f t="shared" si="3"/>
        <v xml:space="preserve"> </v>
      </c>
      <c r="K27" s="32" t="str">
        <f t="shared" si="4"/>
        <v xml:space="preserve"> </v>
      </c>
      <c r="L27" s="34" t="str">
        <f t="shared" si="5"/>
        <v xml:space="preserve"> </v>
      </c>
      <c r="M27" s="77" t="str">
        <f t="shared" si="6"/>
        <v xml:space="preserve"> </v>
      </c>
      <c r="N27" s="83"/>
      <c r="O27" s="84" t="str">
        <f t="shared" si="7"/>
        <v xml:space="preserve"> </v>
      </c>
      <c r="P27" s="84" t="str">
        <f t="shared" si="8"/>
        <v xml:space="preserve"> </v>
      </c>
      <c r="Q27" s="85" t="str">
        <f t="shared" si="9"/>
        <v xml:space="preserve"> </v>
      </c>
      <c r="R27" s="86" t="str">
        <f t="shared" si="10"/>
        <v xml:space="preserve"> </v>
      </c>
    </row>
    <row r="28" spans="1:18" ht="15.75" customHeight="1" x14ac:dyDescent="0.5">
      <c r="A28" s="26"/>
      <c r="B28" s="36"/>
      <c r="C28" s="37"/>
      <c r="D28" s="38"/>
      <c r="E28" s="38"/>
      <c r="F28" s="76"/>
      <c r="G28" s="76">
        <f t="shared" si="0"/>
        <v>0</v>
      </c>
      <c r="H28" s="32" t="str">
        <f t="shared" si="1"/>
        <v xml:space="preserve"> </v>
      </c>
      <c r="I28" s="33" t="str">
        <f t="shared" si="2"/>
        <v xml:space="preserve"> </v>
      </c>
      <c r="J28" s="32" t="str">
        <f t="shared" si="3"/>
        <v xml:space="preserve"> </v>
      </c>
      <c r="K28" s="32" t="str">
        <f t="shared" si="4"/>
        <v xml:space="preserve"> </v>
      </c>
      <c r="L28" s="34" t="str">
        <f t="shared" si="5"/>
        <v xml:space="preserve"> </v>
      </c>
      <c r="M28" s="77" t="str">
        <f t="shared" si="6"/>
        <v xml:space="preserve"> </v>
      </c>
      <c r="N28" s="83"/>
      <c r="O28" s="84" t="str">
        <f t="shared" si="7"/>
        <v xml:space="preserve"> </v>
      </c>
      <c r="P28" s="84" t="str">
        <f t="shared" si="8"/>
        <v xml:space="preserve"> </v>
      </c>
      <c r="Q28" s="85" t="str">
        <f t="shared" si="9"/>
        <v xml:space="preserve"> </v>
      </c>
      <c r="R28" s="86" t="str">
        <f t="shared" si="10"/>
        <v xml:space="preserve"> </v>
      </c>
    </row>
    <row r="29" spans="1:18" ht="15.75" customHeight="1" x14ac:dyDescent="0.5">
      <c r="A29" s="26"/>
      <c r="B29" s="36"/>
      <c r="C29" s="37"/>
      <c r="D29" s="38"/>
      <c r="E29" s="38"/>
      <c r="F29" s="76"/>
      <c r="G29" s="76">
        <f t="shared" si="0"/>
        <v>0</v>
      </c>
      <c r="H29" s="32" t="str">
        <f t="shared" si="1"/>
        <v xml:space="preserve"> </v>
      </c>
      <c r="I29" s="33" t="str">
        <f t="shared" si="2"/>
        <v xml:space="preserve"> </v>
      </c>
      <c r="J29" s="32" t="str">
        <f t="shared" si="3"/>
        <v xml:space="preserve"> </v>
      </c>
      <c r="K29" s="32" t="str">
        <f t="shared" si="4"/>
        <v xml:space="preserve"> </v>
      </c>
      <c r="L29" s="34" t="str">
        <f t="shared" si="5"/>
        <v xml:space="preserve"> </v>
      </c>
      <c r="M29" s="77" t="str">
        <f t="shared" si="6"/>
        <v xml:space="preserve"> </v>
      </c>
      <c r="N29" s="83"/>
      <c r="O29" s="84" t="str">
        <f t="shared" si="7"/>
        <v xml:space="preserve"> </v>
      </c>
      <c r="P29" s="84" t="str">
        <f t="shared" si="8"/>
        <v xml:space="preserve"> </v>
      </c>
      <c r="Q29" s="85" t="str">
        <f t="shared" si="9"/>
        <v xml:space="preserve"> </v>
      </c>
      <c r="R29" s="86" t="str">
        <f t="shared" si="10"/>
        <v xml:space="preserve"> </v>
      </c>
    </row>
    <row r="30" spans="1:18" ht="15.75" customHeight="1" x14ac:dyDescent="0.5">
      <c r="A30" s="26"/>
      <c r="B30" s="36"/>
      <c r="C30" s="37"/>
      <c r="D30" s="38"/>
      <c r="E30" s="38"/>
      <c r="F30" s="76"/>
      <c r="G30" s="76">
        <f t="shared" si="0"/>
        <v>0</v>
      </c>
      <c r="H30" s="32" t="str">
        <f t="shared" si="1"/>
        <v xml:space="preserve"> </v>
      </c>
      <c r="I30" s="33" t="str">
        <f t="shared" si="2"/>
        <v xml:space="preserve"> </v>
      </c>
      <c r="J30" s="32" t="str">
        <f t="shared" si="3"/>
        <v xml:space="preserve"> </v>
      </c>
      <c r="K30" s="32" t="str">
        <f t="shared" si="4"/>
        <v xml:space="preserve"> </v>
      </c>
      <c r="L30" s="34" t="str">
        <f t="shared" si="5"/>
        <v xml:space="preserve"> </v>
      </c>
      <c r="M30" s="77" t="str">
        <f t="shared" si="6"/>
        <v xml:space="preserve"> </v>
      </c>
      <c r="N30" s="83"/>
      <c r="O30" s="84" t="str">
        <f t="shared" si="7"/>
        <v xml:space="preserve"> </v>
      </c>
      <c r="P30" s="84" t="str">
        <f t="shared" si="8"/>
        <v xml:space="preserve"> </v>
      </c>
      <c r="Q30" s="85" t="str">
        <f t="shared" si="9"/>
        <v xml:space="preserve"> </v>
      </c>
      <c r="R30" s="86" t="str">
        <f t="shared" si="10"/>
        <v xml:space="preserve"> </v>
      </c>
    </row>
    <row r="31" spans="1:18" ht="15.75" customHeight="1" x14ac:dyDescent="0.5">
      <c r="A31" s="26"/>
      <c r="B31" s="36"/>
      <c r="C31" s="37"/>
      <c r="D31" s="38"/>
      <c r="E31" s="38"/>
      <c r="F31" s="76"/>
      <c r="G31" s="76">
        <f t="shared" si="0"/>
        <v>0</v>
      </c>
      <c r="H31" s="32" t="str">
        <f t="shared" si="1"/>
        <v xml:space="preserve"> </v>
      </c>
      <c r="I31" s="33" t="str">
        <f t="shared" si="2"/>
        <v xml:space="preserve"> </v>
      </c>
      <c r="J31" s="32" t="str">
        <f t="shared" si="3"/>
        <v xml:space="preserve"> </v>
      </c>
      <c r="K31" s="32" t="str">
        <f t="shared" si="4"/>
        <v xml:space="preserve"> </v>
      </c>
      <c r="L31" s="34" t="str">
        <f t="shared" si="5"/>
        <v xml:space="preserve"> </v>
      </c>
      <c r="M31" s="77" t="str">
        <f t="shared" si="6"/>
        <v xml:space="preserve"> </v>
      </c>
      <c r="N31" s="83"/>
      <c r="O31" s="84" t="str">
        <f t="shared" si="7"/>
        <v xml:space="preserve"> </v>
      </c>
      <c r="P31" s="84" t="str">
        <f t="shared" si="8"/>
        <v xml:space="preserve"> </v>
      </c>
      <c r="Q31" s="85" t="str">
        <f t="shared" si="9"/>
        <v xml:space="preserve"> </v>
      </c>
      <c r="R31" s="86" t="str">
        <f t="shared" si="10"/>
        <v xml:space="preserve"> </v>
      </c>
    </row>
    <row r="32" spans="1:18" ht="15.75" customHeight="1" x14ac:dyDescent="0.5">
      <c r="A32" s="26"/>
      <c r="B32" s="36"/>
      <c r="C32" s="37"/>
      <c r="D32" s="38"/>
      <c r="E32" s="38"/>
      <c r="F32" s="76"/>
      <c r="G32" s="76">
        <f t="shared" si="0"/>
        <v>0</v>
      </c>
      <c r="H32" s="32" t="str">
        <f t="shared" si="1"/>
        <v xml:space="preserve"> </v>
      </c>
      <c r="I32" s="33" t="str">
        <f t="shared" si="2"/>
        <v xml:space="preserve"> </v>
      </c>
      <c r="J32" s="32" t="str">
        <f t="shared" si="3"/>
        <v xml:space="preserve"> </v>
      </c>
      <c r="K32" s="32" t="str">
        <f t="shared" si="4"/>
        <v xml:space="preserve"> </v>
      </c>
      <c r="L32" s="34" t="str">
        <f t="shared" si="5"/>
        <v xml:space="preserve"> </v>
      </c>
      <c r="M32" s="77" t="str">
        <f t="shared" si="6"/>
        <v xml:space="preserve"> </v>
      </c>
      <c r="N32" s="83"/>
      <c r="O32" s="84" t="str">
        <f t="shared" si="7"/>
        <v xml:space="preserve"> </v>
      </c>
      <c r="P32" s="84" t="str">
        <f t="shared" si="8"/>
        <v xml:space="preserve"> </v>
      </c>
      <c r="Q32" s="85" t="str">
        <f t="shared" si="9"/>
        <v xml:space="preserve"> </v>
      </c>
      <c r="R32" s="86" t="str">
        <f t="shared" si="10"/>
        <v xml:space="preserve"> </v>
      </c>
    </row>
    <row r="33" spans="1:18" ht="15.75" customHeight="1" x14ac:dyDescent="0.5">
      <c r="A33" s="26"/>
      <c r="B33" s="36"/>
      <c r="C33" s="37"/>
      <c r="D33" s="38"/>
      <c r="E33" s="38"/>
      <c r="F33" s="76"/>
      <c r="G33" s="76">
        <f t="shared" si="0"/>
        <v>0</v>
      </c>
      <c r="H33" s="32" t="str">
        <f t="shared" si="1"/>
        <v xml:space="preserve"> </v>
      </c>
      <c r="I33" s="33" t="str">
        <f t="shared" si="2"/>
        <v xml:space="preserve"> </v>
      </c>
      <c r="J33" s="32" t="str">
        <f t="shared" si="3"/>
        <v xml:space="preserve"> </v>
      </c>
      <c r="K33" s="32" t="str">
        <f t="shared" si="4"/>
        <v xml:space="preserve"> </v>
      </c>
      <c r="L33" s="34" t="str">
        <f t="shared" si="5"/>
        <v xml:space="preserve"> </v>
      </c>
      <c r="M33" s="77" t="str">
        <f t="shared" si="6"/>
        <v xml:space="preserve"> </v>
      </c>
      <c r="N33" s="83"/>
      <c r="O33" s="84" t="str">
        <f t="shared" si="7"/>
        <v xml:space="preserve"> </v>
      </c>
      <c r="P33" s="84" t="str">
        <f t="shared" si="8"/>
        <v xml:space="preserve"> </v>
      </c>
      <c r="Q33" s="85" t="str">
        <f t="shared" si="9"/>
        <v xml:space="preserve"> </v>
      </c>
      <c r="R33" s="86" t="str">
        <f t="shared" si="10"/>
        <v xml:space="preserve"> </v>
      </c>
    </row>
    <row r="34" spans="1:18" ht="15.75" customHeight="1" x14ac:dyDescent="0.5">
      <c r="A34" s="26"/>
      <c r="B34" s="36"/>
      <c r="C34" s="37"/>
      <c r="D34" s="38"/>
      <c r="E34" s="38"/>
      <c r="F34" s="76"/>
      <c r="G34" s="76">
        <f t="shared" si="0"/>
        <v>0</v>
      </c>
      <c r="H34" s="32" t="str">
        <f t="shared" si="1"/>
        <v xml:space="preserve"> </v>
      </c>
      <c r="I34" s="33" t="str">
        <f t="shared" si="2"/>
        <v xml:space="preserve"> </v>
      </c>
      <c r="J34" s="32" t="str">
        <f t="shared" si="3"/>
        <v xml:space="preserve"> </v>
      </c>
      <c r="K34" s="32" t="str">
        <f t="shared" si="4"/>
        <v xml:space="preserve"> </v>
      </c>
      <c r="L34" s="34" t="str">
        <f t="shared" si="5"/>
        <v xml:space="preserve"> </v>
      </c>
      <c r="M34" s="77" t="str">
        <f t="shared" si="6"/>
        <v xml:space="preserve"> </v>
      </c>
      <c r="N34" s="83"/>
      <c r="O34" s="84" t="str">
        <f t="shared" si="7"/>
        <v xml:space="preserve"> </v>
      </c>
      <c r="P34" s="84" t="str">
        <f t="shared" si="8"/>
        <v xml:space="preserve"> </v>
      </c>
      <c r="Q34" s="85" t="str">
        <f t="shared" si="9"/>
        <v xml:space="preserve"> </v>
      </c>
      <c r="R34" s="86" t="str">
        <f t="shared" si="10"/>
        <v xml:space="preserve"> </v>
      </c>
    </row>
    <row r="35" spans="1:18" ht="15.75" customHeight="1" x14ac:dyDescent="0.5">
      <c r="A35" s="26"/>
      <c r="B35" s="36"/>
      <c r="C35" s="37"/>
      <c r="D35" s="38"/>
      <c r="E35" s="38"/>
      <c r="F35" s="76"/>
      <c r="G35" s="76">
        <f t="shared" si="0"/>
        <v>0</v>
      </c>
      <c r="H35" s="32" t="str">
        <f t="shared" si="1"/>
        <v xml:space="preserve"> </v>
      </c>
      <c r="I35" s="33" t="str">
        <f t="shared" si="2"/>
        <v xml:space="preserve"> </v>
      </c>
      <c r="J35" s="32" t="str">
        <f t="shared" si="3"/>
        <v xml:space="preserve"> </v>
      </c>
      <c r="K35" s="32" t="str">
        <f t="shared" si="4"/>
        <v xml:space="preserve"> </v>
      </c>
      <c r="L35" s="34" t="str">
        <f t="shared" si="5"/>
        <v xml:space="preserve"> </v>
      </c>
      <c r="M35" s="77" t="str">
        <f t="shared" si="6"/>
        <v xml:space="preserve"> </v>
      </c>
      <c r="N35" s="83"/>
      <c r="O35" s="84" t="str">
        <f t="shared" si="7"/>
        <v xml:space="preserve"> </v>
      </c>
      <c r="P35" s="84" t="str">
        <f t="shared" si="8"/>
        <v xml:space="preserve"> </v>
      </c>
      <c r="Q35" s="85" t="str">
        <f t="shared" si="9"/>
        <v xml:space="preserve"> </v>
      </c>
      <c r="R35" s="86" t="str">
        <f t="shared" si="10"/>
        <v xml:space="preserve"> </v>
      </c>
    </row>
    <row r="36" spans="1:18" ht="15.75" customHeight="1" x14ac:dyDescent="0.5">
      <c r="A36" s="26"/>
      <c r="B36" s="36"/>
      <c r="C36" s="37"/>
      <c r="D36" s="38"/>
      <c r="E36" s="38"/>
      <c r="F36" s="76"/>
      <c r="G36" s="76">
        <f t="shared" si="0"/>
        <v>0</v>
      </c>
      <c r="H36" s="32" t="str">
        <f t="shared" si="1"/>
        <v xml:space="preserve"> </v>
      </c>
      <c r="I36" s="33" t="str">
        <f t="shared" si="2"/>
        <v xml:space="preserve"> </v>
      </c>
      <c r="J36" s="32" t="str">
        <f t="shared" si="3"/>
        <v xml:space="preserve"> </v>
      </c>
      <c r="K36" s="32" t="str">
        <f t="shared" si="4"/>
        <v xml:space="preserve"> </v>
      </c>
      <c r="L36" s="34" t="str">
        <f t="shared" si="5"/>
        <v xml:space="preserve"> </v>
      </c>
      <c r="M36" s="77" t="str">
        <f t="shared" si="6"/>
        <v xml:space="preserve"> </v>
      </c>
      <c r="N36" s="83"/>
      <c r="O36" s="84" t="str">
        <f t="shared" si="7"/>
        <v xml:space="preserve"> </v>
      </c>
      <c r="P36" s="84" t="str">
        <f t="shared" si="8"/>
        <v xml:space="preserve"> </v>
      </c>
      <c r="Q36" s="85" t="str">
        <f t="shared" si="9"/>
        <v xml:space="preserve"> </v>
      </c>
      <c r="R36" s="86" t="str">
        <f t="shared" si="10"/>
        <v xml:space="preserve"> </v>
      </c>
    </row>
    <row r="37" spans="1:18" ht="15.75" customHeight="1" x14ac:dyDescent="0.5">
      <c r="A37" s="26"/>
      <c r="B37" s="36"/>
      <c r="C37" s="37"/>
      <c r="D37" s="38"/>
      <c r="E37" s="38"/>
      <c r="F37" s="76"/>
      <c r="G37" s="76">
        <f t="shared" si="0"/>
        <v>0</v>
      </c>
      <c r="H37" s="32" t="str">
        <f t="shared" si="1"/>
        <v xml:space="preserve"> </v>
      </c>
      <c r="I37" s="33" t="str">
        <f t="shared" si="2"/>
        <v xml:space="preserve"> </v>
      </c>
      <c r="J37" s="32" t="str">
        <f t="shared" si="3"/>
        <v xml:space="preserve"> </v>
      </c>
      <c r="K37" s="32" t="str">
        <f t="shared" si="4"/>
        <v xml:space="preserve"> </v>
      </c>
      <c r="L37" s="34" t="str">
        <f t="shared" si="5"/>
        <v xml:space="preserve"> </v>
      </c>
      <c r="M37" s="77" t="str">
        <f t="shared" si="6"/>
        <v xml:space="preserve"> </v>
      </c>
      <c r="N37" s="83"/>
      <c r="O37" s="84" t="str">
        <f t="shared" si="7"/>
        <v xml:space="preserve"> </v>
      </c>
      <c r="P37" s="84" t="str">
        <f t="shared" si="8"/>
        <v xml:space="preserve"> </v>
      </c>
      <c r="Q37" s="85" t="str">
        <f t="shared" si="9"/>
        <v xml:space="preserve"> </v>
      </c>
      <c r="R37" s="86" t="str">
        <f t="shared" si="10"/>
        <v xml:space="preserve"> </v>
      </c>
    </row>
    <row r="38" spans="1:18" ht="15.75" customHeight="1" x14ac:dyDescent="0.5">
      <c r="A38" s="35"/>
      <c r="B38" s="36"/>
      <c r="C38" s="37"/>
      <c r="D38" s="38"/>
      <c r="E38" s="38"/>
      <c r="F38" s="76"/>
      <c r="G38" s="76">
        <f t="shared" si="0"/>
        <v>0</v>
      </c>
      <c r="H38" s="32" t="str">
        <f t="shared" si="1"/>
        <v xml:space="preserve"> </v>
      </c>
      <c r="I38" s="33" t="str">
        <f t="shared" si="2"/>
        <v xml:space="preserve"> </v>
      </c>
      <c r="J38" s="32" t="str">
        <f t="shared" si="3"/>
        <v xml:space="preserve"> </v>
      </c>
      <c r="K38" s="32" t="str">
        <f t="shared" si="4"/>
        <v xml:space="preserve"> </v>
      </c>
      <c r="L38" s="34" t="str">
        <f t="shared" si="5"/>
        <v xml:space="preserve"> </v>
      </c>
      <c r="M38" s="77" t="str">
        <f t="shared" si="6"/>
        <v xml:space="preserve"> </v>
      </c>
      <c r="N38" s="83"/>
      <c r="O38" s="84" t="str">
        <f t="shared" si="7"/>
        <v xml:space="preserve"> </v>
      </c>
      <c r="P38" s="84" t="str">
        <f t="shared" si="8"/>
        <v xml:space="preserve"> </v>
      </c>
      <c r="Q38" s="85" t="str">
        <f t="shared" si="9"/>
        <v xml:space="preserve"> </v>
      </c>
      <c r="R38" s="86" t="str">
        <f t="shared" si="10"/>
        <v xml:space="preserve"> </v>
      </c>
    </row>
    <row r="39" spans="1:18" ht="15.75" customHeight="1" x14ac:dyDescent="0.5">
      <c r="A39" s="35"/>
      <c r="B39" s="36"/>
      <c r="C39" s="37"/>
      <c r="D39" s="38"/>
      <c r="E39" s="38"/>
      <c r="F39" s="76"/>
      <c r="G39" s="76">
        <f t="shared" si="0"/>
        <v>0</v>
      </c>
      <c r="H39" s="32" t="str">
        <f t="shared" si="1"/>
        <v xml:space="preserve"> </v>
      </c>
      <c r="I39" s="33" t="str">
        <f t="shared" si="2"/>
        <v xml:space="preserve"> </v>
      </c>
      <c r="J39" s="32" t="str">
        <f t="shared" si="3"/>
        <v xml:space="preserve"> </v>
      </c>
      <c r="K39" s="32" t="str">
        <f t="shared" si="4"/>
        <v xml:space="preserve"> </v>
      </c>
      <c r="L39" s="34" t="str">
        <f t="shared" si="5"/>
        <v xml:space="preserve"> </v>
      </c>
      <c r="M39" s="77" t="str">
        <f t="shared" si="6"/>
        <v xml:space="preserve"> </v>
      </c>
      <c r="N39" s="83"/>
      <c r="O39" s="84" t="str">
        <f t="shared" si="7"/>
        <v xml:space="preserve"> </v>
      </c>
      <c r="P39" s="84" t="str">
        <f t="shared" si="8"/>
        <v xml:space="preserve"> </v>
      </c>
      <c r="Q39" s="85" t="str">
        <f t="shared" si="9"/>
        <v xml:space="preserve"> </v>
      </c>
      <c r="R39" s="86" t="str">
        <f t="shared" si="10"/>
        <v xml:space="preserve"> </v>
      </c>
    </row>
    <row r="40" spans="1:18" ht="15.75" customHeight="1" x14ac:dyDescent="0.5">
      <c r="A40" s="35"/>
      <c r="B40" s="36"/>
      <c r="C40" s="37"/>
      <c r="D40" s="38"/>
      <c r="E40" s="38"/>
      <c r="F40" s="76"/>
      <c r="G40" s="76">
        <f t="shared" si="0"/>
        <v>0</v>
      </c>
      <c r="H40" s="32" t="str">
        <f t="shared" si="1"/>
        <v xml:space="preserve"> </v>
      </c>
      <c r="I40" s="33" t="str">
        <f t="shared" si="2"/>
        <v xml:space="preserve"> </v>
      </c>
      <c r="J40" s="32" t="str">
        <f t="shared" si="3"/>
        <v xml:space="preserve"> </v>
      </c>
      <c r="K40" s="32" t="str">
        <f t="shared" si="4"/>
        <v xml:space="preserve"> </v>
      </c>
      <c r="L40" s="34" t="str">
        <f t="shared" si="5"/>
        <v xml:space="preserve"> </v>
      </c>
      <c r="M40" s="77" t="str">
        <f t="shared" si="6"/>
        <v xml:space="preserve"> </v>
      </c>
      <c r="N40" s="83"/>
      <c r="O40" s="84" t="str">
        <f t="shared" si="7"/>
        <v xml:space="preserve"> </v>
      </c>
      <c r="P40" s="87" t="str">
        <f t="shared" si="8"/>
        <v xml:space="preserve"> </v>
      </c>
      <c r="Q40" s="85" t="str">
        <f t="shared" si="9"/>
        <v xml:space="preserve"> </v>
      </c>
      <c r="R40" s="86" t="str">
        <f t="shared" si="10"/>
        <v xml:space="preserve"> </v>
      </c>
    </row>
    <row r="41" spans="1:18" ht="15.75" customHeight="1" x14ac:dyDescent="0.5">
      <c r="A41" s="40"/>
      <c r="B41" s="41"/>
      <c r="C41" s="42" t="s">
        <v>40</v>
      </c>
      <c r="D41" s="43"/>
      <c r="E41" s="42"/>
      <c r="F41" s="88">
        <f t="shared" ref="F41:G41" si="11">SUM(F16:F40)</f>
        <v>0</v>
      </c>
      <c r="G41" s="88">
        <f t="shared" si="11"/>
        <v>0</v>
      </c>
      <c r="H41" s="89"/>
      <c r="I41" s="90"/>
      <c r="J41" s="89">
        <f t="shared" ref="J41:R41" si="12">SUM(J16:J40)</f>
        <v>0</v>
      </c>
      <c r="K41" s="89">
        <f t="shared" si="12"/>
        <v>0</v>
      </c>
      <c r="L41" s="91">
        <f t="shared" si="12"/>
        <v>0</v>
      </c>
      <c r="M41" s="92">
        <f t="shared" si="12"/>
        <v>0</v>
      </c>
      <c r="N41" s="93">
        <f t="shared" si="12"/>
        <v>0</v>
      </c>
      <c r="O41" s="94">
        <f t="shared" si="12"/>
        <v>0</v>
      </c>
      <c r="P41" s="95">
        <f t="shared" si="12"/>
        <v>0</v>
      </c>
      <c r="Q41" s="96">
        <f t="shared" si="12"/>
        <v>0</v>
      </c>
      <c r="R41" s="97">
        <f t="shared" si="12"/>
        <v>0</v>
      </c>
    </row>
    <row r="42" spans="1:18" ht="15.75" customHeight="1" x14ac:dyDescent="0.5">
      <c r="A42" s="119" t="s">
        <v>69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34"/>
    </row>
    <row r="43" spans="1:18" ht="28.5" customHeight="1" x14ac:dyDescent="0.5">
      <c r="A43" s="15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52"/>
    </row>
    <row r="44" spans="1:18" ht="28.5" customHeight="1" x14ac:dyDescent="0.5">
      <c r="A44" s="15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52"/>
    </row>
    <row r="45" spans="1:18" ht="28.5" customHeight="1" x14ac:dyDescent="0.5">
      <c r="A45" s="15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52"/>
    </row>
    <row r="46" spans="1:18" ht="28.5" customHeight="1" x14ac:dyDescent="0.5">
      <c r="A46" s="15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13"/>
    </row>
    <row r="47" spans="1:18" ht="15.75" customHeight="1" x14ac:dyDescent="0.65">
      <c r="A47" s="154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38"/>
    </row>
    <row r="48" spans="1:18" ht="15.75" customHeight="1" x14ac:dyDescent="0.45">
      <c r="A48" s="127" t="s">
        <v>42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39"/>
    </row>
    <row r="49" spans="1:13" ht="39.75" customHeight="1" x14ac:dyDescent="0.5">
      <c r="A49" s="155" t="s">
        <v>70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52"/>
    </row>
    <row r="50" spans="1:13" ht="39.75" customHeight="1" x14ac:dyDescent="0.5">
      <c r="A50" s="155" t="s">
        <v>71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52"/>
    </row>
    <row r="51" spans="1:13" ht="39.75" customHeight="1" x14ac:dyDescent="0.5">
      <c r="A51" s="156" t="s">
        <v>72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13"/>
    </row>
    <row r="52" spans="1:13" ht="39.75" customHeight="1" x14ac:dyDescent="0.5">
      <c r="A52" s="156" t="s">
        <v>43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13"/>
    </row>
    <row r="53" spans="1:13" ht="39.75" customHeight="1" x14ac:dyDescent="0.5">
      <c r="A53" s="156" t="s">
        <v>44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13"/>
    </row>
    <row r="54" spans="1:13" ht="39.75" customHeight="1" x14ac:dyDescent="0.5">
      <c r="A54" s="156" t="s">
        <v>45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13"/>
    </row>
    <row r="55" spans="1:13" ht="39.75" customHeight="1" x14ac:dyDescent="0.5">
      <c r="A55" s="156" t="s">
        <v>46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13"/>
    </row>
    <row r="56" spans="1:13" ht="39.75" customHeight="1" x14ac:dyDescent="0.5">
      <c r="A56" s="156" t="s">
        <v>47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13"/>
    </row>
    <row r="57" spans="1:13" ht="39.75" customHeight="1" x14ac:dyDescent="0.5">
      <c r="A57" s="156" t="s">
        <v>48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13"/>
    </row>
    <row r="58" spans="1:13" ht="39.75" customHeight="1" x14ac:dyDescent="0.5">
      <c r="A58" s="156" t="s">
        <v>49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13"/>
    </row>
    <row r="59" spans="1:13" ht="39.75" customHeight="1" x14ac:dyDescent="0.5">
      <c r="A59" s="156" t="s">
        <v>50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13"/>
    </row>
    <row r="60" spans="1:13" ht="39.75" customHeight="1" x14ac:dyDescent="0.5">
      <c r="A60" s="156" t="s">
        <v>51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13"/>
    </row>
    <row r="61" spans="1:13" ht="39.75" customHeight="1" x14ac:dyDescent="0.5">
      <c r="A61" s="156" t="s">
        <v>52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13"/>
    </row>
    <row r="62" spans="1:13" ht="39.75" customHeight="1" x14ac:dyDescent="0.5">
      <c r="A62" s="156" t="s">
        <v>53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13"/>
    </row>
    <row r="63" spans="1:13" ht="39.75" customHeight="1" x14ac:dyDescent="0.5">
      <c r="A63" s="158" t="s">
        <v>54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38"/>
    </row>
    <row r="64" spans="1:13" ht="232.5" customHeight="1" x14ac:dyDescent="0.3">
      <c r="A64" s="129" t="s">
        <v>55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57"/>
    </row>
    <row r="65" spans="1:13" ht="15.75" customHeight="1" x14ac:dyDescent="0.65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</row>
    <row r="66" spans="1:13" ht="15.75" customHeight="1" x14ac:dyDescent="0.6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.75" customHeight="1" x14ac:dyDescent="0.65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9"/>
    </row>
    <row r="68" spans="1:13" ht="15.75" customHeight="1" x14ac:dyDescent="0.65">
      <c r="A68" s="48"/>
      <c r="B68" s="48"/>
      <c r="C68" s="48"/>
      <c r="D68" s="48"/>
      <c r="E68" s="48"/>
      <c r="F68" s="98"/>
      <c r="G68" s="98"/>
      <c r="H68" s="98"/>
      <c r="I68" s="98"/>
      <c r="J68" s="98"/>
      <c r="K68" s="98"/>
      <c r="L68" s="98"/>
      <c r="M68" s="98"/>
    </row>
    <row r="69" spans="1:13" ht="15.75" customHeight="1" x14ac:dyDescent="0.65">
      <c r="A69" s="48"/>
      <c r="B69" s="48"/>
      <c r="C69" s="48"/>
      <c r="D69" s="48"/>
      <c r="E69" s="48"/>
      <c r="F69" s="98"/>
      <c r="G69" s="98"/>
      <c r="H69" s="98"/>
      <c r="I69" s="98"/>
      <c r="J69" s="98"/>
      <c r="K69" s="98"/>
      <c r="L69" s="98"/>
      <c r="M69" s="98"/>
    </row>
    <row r="70" spans="1:13" ht="15.75" customHeight="1" x14ac:dyDescent="0.65">
      <c r="A70" s="48"/>
      <c r="B70" s="48"/>
      <c r="C70" s="48"/>
      <c r="D70" s="48"/>
      <c r="E70" s="48"/>
      <c r="F70" s="98"/>
      <c r="G70" s="98"/>
      <c r="H70" s="98"/>
      <c r="I70" s="98"/>
      <c r="J70" s="98"/>
      <c r="K70" s="98"/>
      <c r="L70" s="98"/>
      <c r="M70" s="98"/>
    </row>
    <row r="71" spans="1:13" ht="15.75" customHeight="1" x14ac:dyDescent="0.65">
      <c r="A71" s="48"/>
      <c r="B71" s="48"/>
      <c r="C71" s="48"/>
      <c r="D71" s="48"/>
      <c r="E71" s="48"/>
      <c r="F71" s="98"/>
      <c r="G71" s="98"/>
      <c r="H71" s="98"/>
      <c r="I71" s="98"/>
      <c r="J71" s="98"/>
      <c r="K71" s="98"/>
      <c r="L71" s="98"/>
      <c r="M71" s="98"/>
    </row>
    <row r="72" spans="1:13" ht="15.75" customHeight="1" x14ac:dyDescent="0.3"/>
    <row r="73" spans="1:13" ht="15.75" customHeight="1" x14ac:dyDescent="0.3"/>
    <row r="74" spans="1:13" ht="15.75" customHeight="1" x14ac:dyDescent="0.3"/>
    <row r="75" spans="1:13" ht="15.75" customHeight="1" x14ac:dyDescent="0.3"/>
    <row r="76" spans="1:13" ht="15.75" customHeight="1" x14ac:dyDescent="0.3"/>
    <row r="77" spans="1:13" ht="15.75" customHeight="1" x14ac:dyDescent="0.3"/>
    <row r="78" spans="1:13" ht="15.75" customHeight="1" x14ac:dyDescent="0.3"/>
    <row r="79" spans="1:13" ht="15.75" customHeight="1" x14ac:dyDescent="0.3"/>
    <row r="80" spans="1:13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4">
    <mergeCell ref="A64:M64"/>
    <mergeCell ref="A52:M52"/>
    <mergeCell ref="A53:M53"/>
    <mergeCell ref="A54:M54"/>
    <mergeCell ref="A55:M55"/>
    <mergeCell ref="A56:M56"/>
    <mergeCell ref="A57:M57"/>
    <mergeCell ref="A58:M58"/>
    <mergeCell ref="A59:M59"/>
    <mergeCell ref="A60:M60"/>
    <mergeCell ref="A61:M61"/>
    <mergeCell ref="A62:M62"/>
    <mergeCell ref="A63:M63"/>
    <mergeCell ref="A47:M47"/>
    <mergeCell ref="A48:M48"/>
    <mergeCell ref="A49:M49"/>
    <mergeCell ref="A50:M50"/>
    <mergeCell ref="A51:M51"/>
    <mergeCell ref="A42:M42"/>
    <mergeCell ref="A43:M43"/>
    <mergeCell ref="A44:M44"/>
    <mergeCell ref="A45:M45"/>
    <mergeCell ref="A46:M46"/>
    <mergeCell ref="F5:M5"/>
    <mergeCell ref="N12:R12"/>
    <mergeCell ref="G13:R13"/>
    <mergeCell ref="G14:H14"/>
    <mergeCell ref="B5:C5"/>
    <mergeCell ref="B6:C6"/>
    <mergeCell ref="D6:G6"/>
    <mergeCell ref="D7:E7"/>
    <mergeCell ref="B8:C8"/>
    <mergeCell ref="N8:R11"/>
    <mergeCell ref="B9:C9"/>
    <mergeCell ref="B10:C10"/>
    <mergeCell ref="B11:C11"/>
    <mergeCell ref="B12:C12"/>
    <mergeCell ref="B13:C13"/>
    <mergeCell ref="A1:M1"/>
    <mergeCell ref="A2:M2"/>
    <mergeCell ref="B3:C3"/>
    <mergeCell ref="F3:M3"/>
    <mergeCell ref="B4:C4"/>
    <mergeCell ref="F4:M4"/>
  </mergeCells>
  <hyperlinks>
    <hyperlink ref="N12" r:id="rId1" xr:uid="{00000000-0004-0000-0200-000000000000}"/>
  </hyperlinks>
  <printOptions horizontalCentered="1"/>
  <pageMargins left="0" right="0" top="0.5" bottom="0.5" header="0" footer="0"/>
  <pageSetup orientation="portrait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Blueberry Teriyaki</vt:lpstr>
      <vt:lpstr>RECIPE NAME WITH PROTEIN 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Ali Epple</cp:lastModifiedBy>
  <dcterms:created xsi:type="dcterms:W3CDTF">2011-09-27T16:29:45Z</dcterms:created>
  <dcterms:modified xsi:type="dcterms:W3CDTF">2021-05-26T17:52:34Z</dcterms:modified>
</cp:coreProperties>
</file>